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500" firstSheet="0" activeTab="3" autoFilterDateGrouping="1"/>
  </bookViews>
  <sheets>
    <sheet xmlns:r="http://schemas.openxmlformats.org/officeDocument/2006/relationships" name="Część nr 1" sheetId="1" state="visible" r:id="rId1"/>
    <sheet xmlns:r="http://schemas.openxmlformats.org/officeDocument/2006/relationships" name="Część nr 2" sheetId="2" state="visible" r:id="rId2"/>
    <sheet xmlns:r="http://schemas.openxmlformats.org/officeDocument/2006/relationships" name="Część nr 3" sheetId="3" state="visible" r:id="rId3"/>
    <sheet xmlns:r="http://schemas.openxmlformats.org/officeDocument/2006/relationships" name="część nr 4" sheetId="4" state="visible" r:id="rId4"/>
  </sheets>
  <definedNames>
    <definedName name="_xlnm.Print_Titles" localSheetId="0">'Część nr 1'!$1:$2</definedName>
    <definedName name="_xlnm.Print_Area" localSheetId="0">'Część nr 1'!$A$1:$I$29</definedName>
    <definedName name="_xlnm.Print_Titles" localSheetId="1">'Część nr 2'!$1:$2</definedName>
    <definedName name="_xlnm.Print_Area" localSheetId="1">'Część nr 2'!$A$1:$I$6</definedName>
    <definedName name="_xlnm.Print_Titles" localSheetId="2">'Część nr 3'!$1:$2</definedName>
    <definedName name="_xlnm.Print_Area" localSheetId="2">'Część nr 3'!$A$1:$I$4</definedName>
    <definedName name="_xlnm.Print_Titles" localSheetId="3">'część nr 4'!$1:$2</definedName>
    <definedName name="_xlnm.Print_Area" localSheetId="3">'część nr 4'!$A$1:$I$6</definedName>
  </definedNames>
  <calcPr calcId="181029" calcMode="auto" fullCalcOnLoad="1" iterateDelta="0.0001" forceFullCalc="1"/>
</workbook>
</file>

<file path=xl/styles.xml><?xml version="1.0" encoding="utf-8"?>
<styleSheet xmlns="http://schemas.openxmlformats.org/spreadsheetml/2006/main">
  <numFmts count="0"/>
  <fonts count="16">
    <font>
      <name val="Calibri"/>
      <charset val="1"/>
      <family val="2"/>
      <color theme="1"/>
      <sz val="11"/>
    </font>
    <font>
      <name val="Calibri"/>
      <charset val="238"/>
      <family val="2"/>
      <color rgb="FF000000"/>
      <sz val="12"/>
    </font>
    <font>
      <name val="Calibri"/>
      <charset val="238"/>
      <family val="2"/>
      <color rgb="FF000000"/>
      <sz val="11"/>
    </font>
    <font>
      <name val="Calibri"/>
      <charset val="238"/>
      <family val="2"/>
      <b val="1"/>
      <sz val="12"/>
    </font>
    <font>
      <name val="Calibri"/>
      <charset val="238"/>
      <family val="2"/>
      <b val="1"/>
      <sz val="11"/>
    </font>
    <font>
      <name val="Calibri"/>
      <charset val="238"/>
      <family val="2"/>
      <sz val="11"/>
    </font>
    <font>
      <name val="Calibri"/>
      <charset val="238"/>
      <family val="2"/>
      <sz val="12"/>
    </font>
    <font>
      <name val="Calibri"/>
      <charset val="1"/>
      <color rgb="FF000000"/>
      <sz val="11"/>
    </font>
    <font>
      <name val="Calibri"/>
      <charset val="1"/>
      <family val="2"/>
      <sz val="11"/>
    </font>
    <font>
      <name val="Times New Roman"/>
      <charset val="1"/>
      <family val="1"/>
      <sz val="11"/>
    </font>
    <font>
      <name val="Aptos"/>
      <charset val="1"/>
      <family val="2"/>
      <color theme="1"/>
      <sz val="11"/>
    </font>
    <font>
      <name val="Aptos Narrow"/>
      <charset val="1"/>
      <color rgb="FF000000"/>
      <sz val="11"/>
    </font>
    <font>
      <name val="Calibri"/>
      <charset val="238"/>
      <sz val="12"/>
    </font>
    <font>
      <name val="Calibri"/>
      <charset val="238"/>
      <color rgb="FF000000"/>
      <sz val="12"/>
    </font>
    <font>
      <name val="Calibri"/>
      <charset val="1"/>
      <family val="2"/>
      <b val="1"/>
      <color theme="1"/>
      <sz val="11"/>
    </font>
    <font>
      <name val="Calibri"/>
      <charset val="238"/>
      <family val="2"/>
      <b val="1"/>
      <color rgb="FFFF0000"/>
      <sz val="11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pivotButton="0" quotePrefix="0" xfId="0"/>
    <xf numFmtId="0" fontId="0" fillId="0" borderId="0" applyAlignment="1" pivotButton="0" quotePrefix="0" xfId="0">
      <alignment wrapText="1"/>
    </xf>
    <xf numFmtId="0" fontId="1" fillId="0" borderId="1" applyAlignment="1" pivotButton="0" quotePrefix="0" xfId="0">
      <alignment horizontal="center"/>
    </xf>
    <xf numFmtId="0" fontId="2" fillId="0" borderId="0" applyAlignment="1" pivotButton="0" quotePrefix="0" xfId="0">
      <alignment horizontal="left" wrapText="1"/>
    </xf>
    <xf numFmtId="0" fontId="2" fillId="0" borderId="0" applyAlignment="1" pivotButton="0" quotePrefix="0" xfId="0">
      <alignment horizontal="center"/>
    </xf>
    <xf numFmtId="0" fontId="2" fillId="0" borderId="0" applyAlignment="1" pivotButton="0" quotePrefix="0" xfId="0">
      <alignment wrapText="1"/>
    </xf>
    <xf numFmtId="0" fontId="0" fillId="0" borderId="2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3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/>
    </xf>
    <xf numFmtId="2" fontId="5" fillId="0" borderId="2" applyAlignment="1" pivotButton="0" quotePrefix="0" xfId="0">
      <alignment horizontal="center" vertical="center"/>
    </xf>
    <xf numFmtId="2" fontId="5" fillId="0" borderId="3" applyAlignment="1" pivotButton="0" quotePrefix="0" xfId="0">
      <alignment horizontal="center" vertical="center"/>
    </xf>
    <xf numFmtId="4" fontId="5" fillId="0" borderId="3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/>
    </xf>
    <xf numFmtId="2" fontId="2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7" fillId="0" borderId="2" applyAlignment="1" pivotButton="0" quotePrefix="0" xfId="0">
      <alignment horizontal="center" vertical="center" wrapText="1"/>
    </xf>
    <xf numFmtId="0" fontId="8" fillId="0" borderId="2" applyAlignment="1" pivotButton="0" quotePrefix="0" xfId="0">
      <alignment horizontal="center" vertical="center" wrapText="1"/>
    </xf>
    <xf numFmtId="0" fontId="9" fillId="0" borderId="2" applyAlignment="1" pivotButton="0" quotePrefix="0" xfId="0">
      <alignment horizontal="center" vertical="center"/>
    </xf>
    <xf numFmtId="2" fontId="0" fillId="0" borderId="2" applyAlignment="1" pivotButton="0" quotePrefix="0" xfId="0">
      <alignment horizontal="center" vertical="center"/>
    </xf>
    <xf numFmtId="0" fontId="10" fillId="0" borderId="2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2" fontId="2" fillId="0" borderId="1" applyAlignment="1" pivotButton="0" quotePrefix="0" xfId="0">
      <alignment horizontal="center" vertical="center"/>
    </xf>
    <xf numFmtId="2" fontId="5" fillId="0" borderId="1" applyAlignment="1" pivotButton="0" quotePrefix="0" xfId="0">
      <alignment horizontal="center" vertical="center"/>
    </xf>
    <xf numFmtId="2" fontId="5" fillId="0" borderId="4" applyAlignment="1" pivotButton="0" quotePrefix="0" xfId="0">
      <alignment horizontal="center" vertical="center"/>
    </xf>
    <xf numFmtId="4" fontId="5" fillId="0" borderId="4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12" fillId="0" borderId="2" applyAlignment="1" pivotButton="0" quotePrefix="0" xfId="0">
      <alignment horizontal="center" vertical="center"/>
    </xf>
    <xf numFmtId="4" fontId="5" fillId="0" borderId="2" applyAlignment="1" pivotButton="0" quotePrefix="0" xfId="0">
      <alignment horizontal="center" vertical="center"/>
    </xf>
    <xf numFmtId="0" fontId="13" fillId="0" borderId="2" applyAlignment="1" pivotButton="0" quotePrefix="0" xfId="0">
      <alignment horizontal="center" vertical="center"/>
    </xf>
    <xf numFmtId="0" fontId="0" fillId="0" borderId="2" applyAlignment="1" pivotButton="0" quotePrefix="0" xfId="0">
      <alignment wrapText="1"/>
    </xf>
    <xf numFmtId="0" fontId="0" fillId="0" borderId="2" pivotButton="0" quotePrefix="0" xfId="0"/>
    <xf numFmtId="2" fontId="14" fillId="0" borderId="2" pivotButton="0" quotePrefix="0" xfId="0"/>
    <xf numFmtId="4" fontId="0" fillId="0" borderId="2" pivotButton="0" quotePrefix="0" xfId="0"/>
    <xf numFmtId="0" fontId="0" fillId="0" borderId="0" pivotButton="0" quotePrefix="0" xfId="0"/>
    <xf numFmtId="0" fontId="1" fillId="0" borderId="1" applyAlignment="1" pivotButton="0" quotePrefix="0" xfId="0">
      <alignment horizontal="center"/>
    </xf>
    <xf numFmtId="0" fontId="2" fillId="0" borderId="0" applyAlignment="1" pivotButton="0" quotePrefix="0" xfId="0">
      <alignment horizontal="left" wrapText="1"/>
    </xf>
    <xf numFmtId="0" fontId="2" fillId="0" borderId="0" applyAlignment="1" pivotButton="0" quotePrefix="0" xfId="0">
      <alignment horizontal="center"/>
    </xf>
    <xf numFmtId="0" fontId="2" fillId="0" borderId="0" applyAlignment="1" pivotButton="0" quotePrefix="0" xfId="0">
      <alignment wrapText="1"/>
    </xf>
    <xf numFmtId="0" fontId="0" fillId="0" borderId="2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3" applyAlignment="1" pivotButton="0" quotePrefix="0" xfId="0">
      <alignment horizontal="center" vertical="center" wrapText="1"/>
    </xf>
    <xf numFmtId="0" fontId="15" fillId="0" borderId="2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/>
    </xf>
    <xf numFmtId="2" fontId="2" fillId="0" borderId="2" applyAlignment="1" pivotButton="0" quotePrefix="0" xfId="0">
      <alignment horizontal="center" vertical="center"/>
    </xf>
    <xf numFmtId="2" fontId="5" fillId="0" borderId="2" applyAlignment="1" pivotButton="0" quotePrefix="0" xfId="0">
      <alignment horizontal="center" vertical="center"/>
    </xf>
    <xf numFmtId="2" fontId="5" fillId="0" borderId="3" applyAlignment="1" pivotButton="0" quotePrefix="0" xfId="0">
      <alignment horizontal="center" vertical="center"/>
    </xf>
    <xf numFmtId="4" fontId="5" fillId="0" borderId="3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2" fontId="2" fillId="0" borderId="1" applyAlignment="1" pivotButton="0" quotePrefix="0" xfId="0">
      <alignment horizontal="center" vertical="center"/>
    </xf>
    <xf numFmtId="2" fontId="5" fillId="0" borderId="1" applyAlignment="1" pivotButton="0" quotePrefix="0" xfId="0">
      <alignment horizontal="center" vertical="center"/>
    </xf>
    <xf numFmtId="2" fontId="5" fillId="0" borderId="4" applyAlignment="1" pivotButton="0" quotePrefix="0" xfId="0">
      <alignment horizontal="center" vertical="center"/>
    </xf>
    <xf numFmtId="4" fontId="5" fillId="0" borderId="4" applyAlignment="1" pivotButton="0" quotePrefix="0" xfId="0">
      <alignment horizontal="center" vertical="center"/>
    </xf>
    <xf numFmtId="0" fontId="0" fillId="0" borderId="2" pivotButton="0" quotePrefix="0" xfId="0"/>
    <xf numFmtId="0" fontId="14" fillId="0" borderId="2" pivotButton="0" quotePrefix="0" xfId="0"/>
    <xf numFmtId="2" fontId="0" fillId="0" borderId="2" pivotButton="0" quotePrefix="0" xfId="0"/>
    <xf numFmtId="4" fontId="0" fillId="0" borderId="2" pivotButton="0" quotePrefix="0" xfId="0"/>
    <xf numFmtId="0" fontId="14" fillId="0" borderId="0" pivotButton="0" quotePrefix="0" xfId="0"/>
    <xf numFmtId="0" fontId="0" fillId="0" borderId="3" applyAlignment="1" pivotButton="0" quotePrefix="0" xfId="0">
      <alignment horizontal="center" vertical="center"/>
    </xf>
    <xf numFmtId="2" fontId="0" fillId="0" borderId="2" applyAlignment="1" pivotButton="0" quotePrefix="0" xfId="0">
      <alignment horizontal="center" vertical="center"/>
    </xf>
    <xf numFmtId="4" fontId="5" fillId="0" borderId="2" applyAlignment="1" pivotButton="0" quotePrefix="0" xfId="0">
      <alignment horizontal="center" vertical="center"/>
    </xf>
    <xf numFmtId="2" fontId="0" fillId="0" borderId="2" applyAlignment="1" pivotButton="0" quotePrefix="0" xfId="0">
      <alignment vertical="center"/>
    </xf>
    <xf numFmtId="2" fontId="5" fillId="0" borderId="2" applyAlignment="1" pivotButton="0" quotePrefix="0" xfId="0">
      <alignment vertical="center"/>
    </xf>
    <xf numFmtId="4" fontId="5" fillId="0" borderId="2" applyAlignment="1" pivotButton="0" quotePrefix="0" xfId="0">
      <alignment vertical="center"/>
    </xf>
    <xf numFmtId="0" fontId="10" fillId="0" borderId="2" applyAlignment="1" pivotButton="0" quotePrefix="0" xfId="0">
      <alignment vertical="center" wrapText="1"/>
    </xf>
    <xf numFmtId="0" fontId="0" fillId="0" borderId="2" applyAlignment="1" pivotButton="0" quotePrefix="0" xfId="0">
      <alignment horizontal="center"/>
    </xf>
    <xf numFmtId="2" fontId="5" fillId="0" borderId="2" pivotButton="0" quotePrefix="0" xfId="0"/>
    <xf numFmtId="0" fontId="0" fillId="0" borderId="4" applyAlignment="1" pivotButton="0" quotePrefix="0" xfId="0">
      <alignment horizontal="center" vertical="center"/>
    </xf>
    <xf numFmtId="0" fontId="0" fillId="0" borderId="2" applyAlignment="1" pivotButton="0" quotePrefix="0" xfId="0">
      <alignment wrapText="1"/>
    </xf>
    <xf numFmtId="2" fontId="14" fillId="0" borderId="2" pivotButton="0" quotePrefix="0" xfId="0"/>
    <xf numFmtId="0" fontId="0" fillId="0" borderId="3" pivotButton="0" quotePrefix="0" xfId="0"/>
    <xf numFmtId="0" fontId="0" fillId="0" borderId="0" applyAlignment="1" pivotButton="0" quotePrefix="0" xfId="0">
      <alignment wrapText="1"/>
    </xf>
  </cellXfs>
  <cellStyles count="1">
    <cellStyle name="Normalny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9"/>
  <sheetViews>
    <sheetView topLeftCell="B25" zoomScaleNormal="100" workbookViewId="0">
      <selection activeCell="C2" sqref="C2"/>
    </sheetView>
  </sheetViews>
  <sheetFormatPr baseColWidth="8" defaultColWidth="8.7109375" defaultRowHeight="15"/>
  <cols>
    <col hidden="1" width="14.28515625" customWidth="1" style="40" min="1" max="1"/>
    <col width="4.7109375" customWidth="1" style="40" min="2" max="2"/>
    <col width="48.42578125" customWidth="1" style="83" min="3" max="3"/>
    <col width="11.7109375" customWidth="1" style="40" min="4" max="4"/>
    <col width="14.42578125" customWidth="1" style="40" min="5" max="5"/>
    <col width="10.140625" customWidth="1" style="40" min="6" max="7"/>
    <col width="14" customWidth="1" style="40" min="8" max="8"/>
    <col width="64.140625" customWidth="1" style="40" min="9" max="9"/>
  </cols>
  <sheetData>
    <row r="1" ht="45" customHeight="1" s="40">
      <c r="B1" s="41" t="n"/>
      <c r="C1" s="42" t="inlineStr">
        <is>
          <t>Formularz asortymentowo -cenowy dla części nr</t>
        </is>
      </c>
      <c r="D1" s="43" t="n">
        <v>1</v>
      </c>
      <c r="E1" s="43" t="n"/>
      <c r="I1" s="44" t="n"/>
    </row>
    <row r="2" ht="47.25" customHeight="1" s="40">
      <c r="A2" s="45" t="inlineStr">
        <is>
          <t>obszar</t>
        </is>
      </c>
      <c r="B2" s="46" t="inlineStr">
        <is>
          <t>LP</t>
        </is>
      </c>
      <c r="C2" s="47" t="inlineStr">
        <is>
          <t>Nazwa artykułu/produktu</t>
        </is>
      </c>
      <c r="D2" s="47" t="inlineStr">
        <is>
          <t>ilość szt./op</t>
        </is>
      </c>
      <c r="E2" s="47" t="inlineStr">
        <is>
          <t>cena jednostkowa</t>
        </is>
      </c>
      <c r="F2" s="47" t="inlineStr">
        <is>
          <t>Wartość netto</t>
        </is>
      </c>
      <c r="G2" s="48" t="inlineStr">
        <is>
          <t>VAT %</t>
        </is>
      </c>
      <c r="H2" s="48" t="inlineStr">
        <is>
          <t>Wartość brutto</t>
        </is>
      </c>
      <c r="I2" s="47" t="inlineStr">
        <is>
          <t xml:space="preserve">Nazwa proponowanego urządzenia/oprogramowania:  
Model/wersja:  
Rok produkcji/aktualizacji  </t>
        </is>
      </c>
    </row>
    <row r="3" ht="78" customHeight="1" s="40">
      <c r="A3" s="45" t="inlineStr">
        <is>
          <t>IT</t>
        </is>
      </c>
      <c r="B3" s="50" t="n">
        <v>1</v>
      </c>
      <c r="C3" s="51" t="inlineStr">
        <is>
          <t>Serwer do wirtualizacji</t>
        </is>
      </c>
      <c r="D3" s="52" t="n">
        <v>1</v>
      </c>
      <c r="E3" s="54" t="n"/>
      <c r="F3" s="54">
        <f>IF(E3="","",D3*E3)</f>
        <v/>
      </c>
      <c r="G3" s="55" t="n"/>
      <c r="H3" s="56">
        <f>IF(OR(E3="",G3=""),"",F3*(1+G3/100))</f>
        <v/>
      </c>
      <c r="I3" s="57" t="n"/>
    </row>
    <row r="4" ht="29.25" customHeight="1" s="40">
      <c r="A4" s="45" t="inlineStr">
        <is>
          <t>IT</t>
        </is>
      </c>
      <c r="B4" s="17" t="n">
        <v>2</v>
      </c>
      <c r="C4" s="51" t="inlineStr">
        <is>
          <t>Oprogramowanie</t>
        </is>
      </c>
      <c r="D4" s="52" t="n">
        <v>1</v>
      </c>
      <c r="E4" s="54" t="n"/>
      <c r="F4" s="54">
        <f>IF(E4="","",D4*E4)</f>
        <v/>
      </c>
      <c r="G4" s="55" t="n"/>
      <c r="H4" s="56">
        <f>IF(OR(E4="",G4=""),"",F4*(1+G4/100))</f>
        <v/>
      </c>
      <c r="I4" s="57" t="n"/>
    </row>
    <row r="5" ht="15.75" customHeight="1" s="40">
      <c r="A5" s="45" t="inlineStr">
        <is>
          <t>IT</t>
        </is>
      </c>
      <c r="B5" s="50" t="n">
        <v>3</v>
      </c>
      <c r="C5" s="51" t="inlineStr">
        <is>
          <t>Licencje dostępowe</t>
        </is>
      </c>
      <c r="D5" s="52" t="n">
        <v>9</v>
      </c>
      <c r="E5" s="53" t="n"/>
      <c r="F5" s="54">
        <f>IF(E5="","",D5*E5)</f>
        <v/>
      </c>
      <c r="G5" s="55" t="n"/>
      <c r="H5" s="56">
        <f>IF(OR(E5="",G5=""),"",F5*(1+G5/100))</f>
        <v/>
      </c>
      <c r="I5" s="57" t="n"/>
    </row>
    <row r="6" ht="96" customHeight="1" s="40">
      <c r="A6" s="45" t="inlineStr">
        <is>
          <t>IT</t>
        </is>
      </c>
      <c r="B6" s="17" t="n">
        <v>4</v>
      </c>
      <c r="C6" s="51" t="inlineStr">
        <is>
          <t>UPS</t>
        </is>
      </c>
      <c r="D6" s="52" t="n">
        <v>1</v>
      </c>
      <c r="E6" s="53" t="n"/>
      <c r="F6" s="54">
        <f>IF(E6="","",D6*E6)</f>
        <v/>
      </c>
      <c r="G6" s="55" t="n"/>
      <c r="H6" s="56">
        <f>IF(OR(E6="",G6=""),"",F6*(1+G6/100))</f>
        <v/>
      </c>
      <c r="I6" s="51" t="n"/>
    </row>
    <row r="7" ht="103.5" customHeight="1" s="40">
      <c r="A7" s="45" t="inlineStr">
        <is>
          <t>IT</t>
        </is>
      </c>
      <c r="B7" s="50" t="n">
        <v>5</v>
      </c>
      <c r="C7" s="51" t="inlineStr">
        <is>
          <t>Zapora sieciowa z zapasowym łączem 5G</t>
        </is>
      </c>
      <c r="D7" s="52" t="n">
        <v>1</v>
      </c>
      <c r="E7" s="53" t="n"/>
      <c r="F7" s="54">
        <f>IF(E7="","",D7*E7)</f>
        <v/>
      </c>
      <c r="G7" s="55" t="n"/>
      <c r="H7" s="56">
        <f>IF(OR(E7="",G7=""),"",F7*(1+G7/100))</f>
        <v/>
      </c>
      <c r="I7" s="51" t="n"/>
    </row>
    <row r="8" ht="75" customHeight="1" s="40">
      <c r="A8" s="45" t="n"/>
      <c r="B8" s="17" t="n">
        <v>6</v>
      </c>
      <c r="C8" s="57" t="inlineStr">
        <is>
          <t>Licencja dostępowa do UTM</t>
        </is>
      </c>
      <c r="D8" s="45" t="n">
        <v>1</v>
      </c>
      <c r="E8" s="45" t="n"/>
      <c r="F8" s="45">
        <f>IF(E8="","",D8*E8)</f>
        <v/>
      </c>
      <c r="G8" s="70" t="n"/>
      <c r="H8" s="56">
        <f>IF(OR(E8="",G8=""),"",F8*(1+G8/100))</f>
        <v/>
      </c>
      <c r="I8" s="45" t="n"/>
    </row>
    <row r="9" ht="75" customHeight="1" s="40">
      <c r="A9" s="45" t="n"/>
      <c r="B9" s="50" t="n">
        <v>7</v>
      </c>
      <c r="C9" s="51" t="inlineStr">
        <is>
          <t xml:space="preserve">Urządzenie typu NAS </t>
        </is>
      </c>
      <c r="D9" s="52" t="n">
        <v>1</v>
      </c>
      <c r="E9" s="53" t="n"/>
      <c r="F9" s="54">
        <f>IF(E9="","",D9*E9)</f>
        <v/>
      </c>
      <c r="G9" s="55" t="n"/>
      <c r="H9" s="56">
        <f>IF(OR(E9="",G9=""),"",F9*(1+G9/100))</f>
        <v/>
      </c>
      <c r="I9" s="51" t="n"/>
    </row>
    <row r="10" ht="75" customHeight="1" s="40">
      <c r="A10" s="45" t="n"/>
      <c r="B10" s="17" t="n">
        <v>8</v>
      </c>
      <c r="C10" s="51" t="inlineStr">
        <is>
          <t>Przełącznik sieciowy typ 1</t>
        </is>
      </c>
      <c r="D10" s="52" t="n">
        <v>1</v>
      </c>
      <c r="E10" s="53" t="n"/>
      <c r="F10" s="54">
        <f>IF(E10="","",D10*E10)</f>
        <v/>
      </c>
      <c r="G10" s="55" t="n"/>
      <c r="H10" s="56">
        <f>IF(OR(E10="",G10=""),"",F10*(1+G10/100))</f>
        <v/>
      </c>
      <c r="I10" s="51" t="n"/>
    </row>
    <row r="11" ht="15.75" customHeight="1" s="40">
      <c r="A11" s="45" t="n"/>
      <c r="B11" s="50" t="n">
        <v>9</v>
      </c>
      <c r="C11" s="57" t="inlineStr">
        <is>
          <t>Licencja</t>
        </is>
      </c>
      <c r="D11" s="45" t="n">
        <v>1</v>
      </c>
      <c r="E11" s="45" t="n"/>
      <c r="F11" s="54">
        <f>IF(E11="","",D11*E11)</f>
        <v/>
      </c>
      <c r="G11" s="55" t="n"/>
      <c r="H11" s="56">
        <f>IF(OR(E11="",G11=""),"",F11*(1+G11/100))</f>
        <v/>
      </c>
      <c r="I11" s="20" t="n"/>
    </row>
    <row r="12" ht="95.25" customHeight="1" s="40">
      <c r="A12" s="45" t="inlineStr">
        <is>
          <t>IT</t>
        </is>
      </c>
      <c r="B12" s="17" t="n">
        <v>10</v>
      </c>
      <c r="C12" s="51" t="inlineStr">
        <is>
          <t>Punkt dostępowy</t>
        </is>
      </c>
      <c r="D12" s="52" t="n">
        <v>2</v>
      </c>
      <c r="E12" s="53" t="n"/>
      <c r="F12" s="54">
        <f>IF(E12="","",D12*E12)</f>
        <v/>
      </c>
      <c r="G12" s="55" t="n"/>
      <c r="H12" s="56">
        <f>IF(OR(E12="",G12=""),"",F12*(1+G12/100))</f>
        <v/>
      </c>
      <c r="I12" s="51" t="n"/>
    </row>
    <row r="13" ht="31.5" customHeight="1" s="40">
      <c r="A13" s="45" t="n"/>
      <c r="B13" s="50" t="n">
        <v>11</v>
      </c>
      <c r="C13" s="21" t="inlineStr">
        <is>
          <t>Licencja do punktu dostępowego</t>
        </is>
      </c>
      <c r="D13" s="45" t="n">
        <v>2</v>
      </c>
      <c r="E13" s="45" t="n"/>
      <c r="F13" s="54">
        <f>IF(E13="","",D13*E13)</f>
        <v/>
      </c>
      <c r="G13" s="55" t="n"/>
      <c r="H13" s="56">
        <f>IF(OR(E13="",G13=""),"",F13*(1+G13/100))</f>
        <v/>
      </c>
      <c r="I13" s="22" t="n"/>
    </row>
    <row r="14" ht="15.75" customHeight="1" s="40">
      <c r="A14" s="45" t="inlineStr">
        <is>
          <t>IT</t>
        </is>
      </c>
      <c r="B14" s="17" t="n">
        <v>12</v>
      </c>
      <c r="C14" s="57" t="inlineStr">
        <is>
          <t>Przełącznik sieciowy typ 2</t>
        </is>
      </c>
      <c r="D14" s="52" t="n">
        <v>1</v>
      </c>
      <c r="E14" s="71" t="n"/>
      <c r="F14" s="54">
        <f>IF(E14="","",D14*E14)</f>
        <v/>
      </c>
      <c r="G14" s="55" t="n"/>
      <c r="H14" s="56">
        <f>IF(OR(E14="",G14=""),"",F14*(1+G14/100))</f>
        <v/>
      </c>
      <c r="I14" s="57" t="n"/>
    </row>
    <row r="15" ht="15.75" customHeight="1" s="40">
      <c r="A15" s="45" t="n"/>
      <c r="B15" s="50" t="n">
        <v>13</v>
      </c>
      <c r="C15" s="21" t="inlineStr">
        <is>
          <t>Licencja dostępowa do przełącznika sieciowego typ 2</t>
        </is>
      </c>
      <c r="D15" s="45" t="n">
        <v>1</v>
      </c>
      <c r="E15" s="45" t="n"/>
      <c r="F15" s="54">
        <f>IF(E15="","",D15*E15)</f>
        <v/>
      </c>
      <c r="G15" s="55" t="n"/>
      <c r="H15" s="56">
        <f>IF(OR(E15="",G15=""),"",F15*(1+G15/100))</f>
        <v/>
      </c>
      <c r="I15" s="45" t="n"/>
    </row>
    <row r="16" ht="15.75" customHeight="1" s="40">
      <c r="A16" s="45" t="n"/>
      <c r="B16" s="17" t="n">
        <v>14</v>
      </c>
      <c r="C16" s="57" t="inlineStr">
        <is>
          <t>SZAFA Rack</t>
        </is>
      </c>
      <c r="D16" s="52" t="n">
        <v>2</v>
      </c>
      <c r="E16" s="71" t="n"/>
      <c r="F16" s="54">
        <f>IF(E16="","",D16*E16)</f>
        <v/>
      </c>
      <c r="G16" s="55" t="n"/>
      <c r="H16" s="56">
        <f>IF(OR(E16="",G16=""),"",F16*(1+G16/100))</f>
        <v/>
      </c>
      <c r="I16" s="57" t="n"/>
    </row>
    <row r="17" ht="15" customHeight="1" s="40">
      <c r="A17" s="45" t="inlineStr">
        <is>
          <t>IT</t>
        </is>
      </c>
      <c r="B17" s="50" t="n">
        <v>15</v>
      </c>
      <c r="C17" s="24" t="inlineStr">
        <is>
          <t>INSTALACJA SZAF RACK WRAZ Z WYPOSAŻENIEM</t>
        </is>
      </c>
      <c r="D17" s="52" t="n">
        <v>2</v>
      </c>
      <c r="E17" s="53" t="n"/>
      <c r="F17" s="54">
        <f>IF(E17="","",D17*E17)</f>
        <v/>
      </c>
      <c r="G17" s="55" t="n"/>
      <c r="H17" s="56">
        <f>IF(OR(E17="",G17=""),"",F17*(1+G17/100))</f>
        <v/>
      </c>
      <c r="I17" s="51" t="n"/>
    </row>
    <row r="18" ht="30" customHeight="1" s="40">
      <c r="A18" s="45" t="inlineStr">
        <is>
          <t>IT</t>
        </is>
      </c>
      <c r="B18" s="17" t="n">
        <v>16</v>
      </c>
      <c r="C18" s="24" t="inlineStr">
        <is>
          <t xml:space="preserve">INSTALACJA I KONFIGURACJA PRZEŁĄCZNIKÓW SIEC. </t>
        </is>
      </c>
      <c r="D18" s="52" t="n">
        <v>1</v>
      </c>
      <c r="E18" s="53" t="n"/>
      <c r="F18" s="54">
        <f>IF(E18="","",D18*E18)</f>
        <v/>
      </c>
      <c r="G18" s="55" t="n"/>
      <c r="H18" s="56">
        <f>IF(OR(E18="",G18=""),"",F18*(1+G18/100))</f>
        <v/>
      </c>
      <c r="I18" s="51" t="n"/>
    </row>
    <row r="19" ht="30" customHeight="1" s="40">
      <c r="A19" s="45" t="inlineStr">
        <is>
          <t>IT</t>
        </is>
      </c>
      <c r="B19" s="50" t="n">
        <v>17</v>
      </c>
      <c r="C19" s="24" t="inlineStr">
        <is>
          <t>MIGRACJA KOMPUTERA do środowiska wirtualnego</t>
        </is>
      </c>
      <c r="D19" s="52" t="n">
        <v>1</v>
      </c>
      <c r="E19" s="53" t="n"/>
      <c r="F19" s="54">
        <f>IF(E19="","",D19*E19)</f>
        <v/>
      </c>
      <c r="G19" s="55" t="n"/>
      <c r="H19" s="56">
        <f>IF(OR(E19="",G19=""),"",F19*(1+G19/100))</f>
        <v/>
      </c>
      <c r="I19" s="51" t="n"/>
    </row>
    <row r="20" ht="15.75" customHeight="1" s="40">
      <c r="A20" s="45" t="n"/>
      <c r="B20" s="17" t="n">
        <v>18</v>
      </c>
      <c r="C20" s="24" t="inlineStr">
        <is>
          <t xml:space="preserve">MIGRACJA SERWERÓW </t>
        </is>
      </c>
      <c r="D20" s="52" t="n">
        <v>1</v>
      </c>
      <c r="E20" s="53" t="n"/>
      <c r="F20" s="54">
        <f>IF(E20="","",D20*E20)</f>
        <v/>
      </c>
      <c r="G20" s="55" t="n"/>
      <c r="H20" s="56">
        <f>IF(OR(E20="",G20=""),"",F20*(1+G20/100))</f>
        <v/>
      </c>
      <c r="I20" s="51" t="n"/>
    </row>
    <row r="21" ht="15.75" customHeight="1" s="40">
      <c r="A21" s="45" t="inlineStr">
        <is>
          <t>IT</t>
        </is>
      </c>
      <c r="B21" s="50" t="n">
        <v>19</v>
      </c>
      <c r="C21" s="24" t="inlineStr">
        <is>
          <t xml:space="preserve">INSTALACJA I KONFIGURACJA SYSTEMU NAC </t>
        </is>
      </c>
      <c r="D21" s="52" t="n">
        <v>1</v>
      </c>
      <c r="E21" s="53" t="n"/>
      <c r="F21" s="54">
        <f>IF(E21="","",D21*E21)</f>
        <v/>
      </c>
      <c r="G21" s="55" t="n"/>
      <c r="H21" s="56">
        <f>IF(OR(E21="",G21=""),"",F21*(1+G21/100))</f>
        <v/>
      </c>
      <c r="I21" s="25" t="n"/>
    </row>
    <row r="22" ht="15.75" customHeight="1" s="40">
      <c r="A22" s="45" t="inlineStr">
        <is>
          <t>IT</t>
        </is>
      </c>
      <c r="B22" s="17" t="n">
        <v>20</v>
      </c>
      <c r="C22" s="24" t="inlineStr">
        <is>
          <t xml:space="preserve">INTEGRACJA SYSTEMÓW </t>
        </is>
      </c>
      <c r="D22" s="52" t="n">
        <v>1</v>
      </c>
      <c r="E22" s="53" t="n"/>
      <c r="F22" s="54">
        <f>IF(E22="","",D22*E22)</f>
        <v/>
      </c>
      <c r="G22" s="55" t="n"/>
      <c r="H22" s="56">
        <f>IF(OR(E22="",G22=""),"",F22*(1+G22/100))</f>
        <v/>
      </c>
      <c r="I22" s="25" t="n"/>
    </row>
    <row r="23" ht="15.75" customHeight="1" s="40">
      <c r="A23" s="45" t="inlineStr">
        <is>
          <t>IT</t>
        </is>
      </c>
      <c r="B23" s="50" t="n">
        <v>21</v>
      </c>
      <c r="C23" s="24" t="inlineStr">
        <is>
          <t>KONFIGURACJA SPRZĘTU DO PRACY OFF-LINE</t>
        </is>
      </c>
      <c r="D23" s="52" t="n">
        <v>1</v>
      </c>
      <c r="E23" s="53" t="n"/>
      <c r="F23" s="54">
        <f>IF(E23="","",D23*E23)</f>
        <v/>
      </c>
      <c r="G23" s="55" t="n"/>
      <c r="H23" s="56">
        <f>IF(OR(E23="",G23=""),"",F23*(1+G23/100))</f>
        <v/>
      </c>
      <c r="I23" s="51" t="n"/>
    </row>
    <row r="24" ht="30" customHeight="1" s="40">
      <c r="A24" s="45" t="inlineStr">
        <is>
          <t>IT</t>
        </is>
      </c>
      <c r="B24" s="17" t="n">
        <v>22</v>
      </c>
      <c r="C24" s="24" t="inlineStr">
        <is>
          <t>Testy bezpieczeństwa infrastruktury
 sieciowej IT/OT/ICS/IIoT</t>
        </is>
      </c>
      <c r="D24" s="52" t="n">
        <v>1</v>
      </c>
      <c r="E24" s="53" t="n"/>
      <c r="F24" s="54">
        <f>IF(E24="","",D24*E24)</f>
        <v/>
      </c>
      <c r="G24" s="55" t="n"/>
      <c r="H24" s="56">
        <f>IF(OR(E24="",G24=""),"",F24*(1+G24/100))</f>
        <v/>
      </c>
      <c r="I24" s="51" t="n"/>
    </row>
    <row r="25" ht="15.75" customHeight="1" s="40">
      <c r="A25" s="45" t="n"/>
      <c r="B25" s="50" t="n">
        <v>23</v>
      </c>
      <c r="C25" s="24" t="inlineStr">
        <is>
          <t>Wdrożenie i konfiguracja NAS</t>
        </is>
      </c>
      <c r="D25" s="52" t="n">
        <v>1</v>
      </c>
      <c r="E25" s="53" t="n"/>
      <c r="F25" s="54">
        <f>IF(E25="","",D25*E25)</f>
        <v/>
      </c>
      <c r="G25" s="55" t="n"/>
      <c r="H25" s="56">
        <f>IF(OR(E25="",G25=""),"",F25*(1+G25/100))</f>
        <v/>
      </c>
      <c r="I25" s="51" t="n"/>
    </row>
    <row r="26" ht="15.75" customHeight="1" s="40">
      <c r="A26" s="45" t="n"/>
      <c r="B26" s="17" t="n">
        <v>24</v>
      </c>
      <c r="C26" s="26" t="inlineStr">
        <is>
          <t>Wdrożenie i konfiguracja UTM</t>
        </is>
      </c>
      <c r="D26" s="60" t="n">
        <v>1</v>
      </c>
      <c r="E26" s="61" t="n"/>
      <c r="F26" s="62">
        <f>IF(E26="","",D26*E26)</f>
        <v/>
      </c>
      <c r="G26" s="63" t="n"/>
      <c r="H26" s="64">
        <f>IF(OR(E26="",G26=""),"",F26*(1+G26/100))</f>
        <v/>
      </c>
      <c r="I26" s="59" t="n"/>
    </row>
    <row r="27" ht="30" customHeight="1" s="40">
      <c r="A27" s="45" t="n"/>
      <c r="B27" s="33" t="n">
        <v>25</v>
      </c>
      <c r="C27" s="24" t="inlineStr">
        <is>
          <t>SZKOLENIA PERSONELU Z OBSŁUGI ŚRODOWISKA</t>
        </is>
      </c>
      <c r="D27" s="45" t="n">
        <v>1</v>
      </c>
      <c r="E27" s="71" t="n"/>
      <c r="F27" s="54">
        <f>IF(E27="","",D27*E27)</f>
        <v/>
      </c>
      <c r="G27" s="54" t="n"/>
      <c r="H27" s="72">
        <f>IF(OR(E27="",G27=""),"",F27*(1+G27/100))</f>
        <v/>
      </c>
      <c r="I27" s="57" t="n"/>
    </row>
    <row r="28" ht="30" customHeight="1" s="40">
      <c r="B28" s="35" t="n">
        <v>26</v>
      </c>
      <c r="C28" s="24" t="inlineStr">
        <is>
          <t>SZKOLENIE ADMINISTRATORA SYSTEMÓW INFORMATYCZNYCH</t>
        </is>
      </c>
      <c r="D28" s="45" t="n">
        <v>1</v>
      </c>
      <c r="E28" s="71" t="n"/>
      <c r="F28" s="54">
        <f>IF(E28="","",D28*E28)</f>
        <v/>
      </c>
      <c r="G28" s="54" t="n"/>
      <c r="H28" s="72">
        <f>IF(OR(E28="",G28=""),"",F28*(1+G28/100))</f>
        <v/>
      </c>
      <c r="I28" s="57" t="n"/>
    </row>
    <row r="29" ht="15.75" customHeight="1" s="40">
      <c r="B29" s="17" t="n"/>
      <c r="C29" s="80" t="inlineStr">
        <is>
          <t>Razem</t>
        </is>
      </c>
      <c r="D29" s="65" t="n"/>
      <c r="E29" s="65" t="n"/>
      <c r="F29" s="81">
        <f>IF(COUNT(F3:F28)=0,"",SUM(F3:F28))</f>
        <v/>
      </c>
      <c r="G29" s="81" t="n"/>
      <c r="H29" s="68">
        <f>IF(COUNT(H3:H28)=0,"",SUM(H3:H28))</f>
        <v/>
      </c>
      <c r="I29" s="65" t="n"/>
    </row>
    <row r="32" ht="15" customHeight="1" s="40"/>
    <row r="34" ht="15" customHeight="1" s="40"/>
    <row r="36" ht="15" customHeight="1" s="40"/>
    <row r="38" ht="15" customHeight="1" s="40"/>
    <row r="40" ht="15" customHeight="1" s="40"/>
    <row r="41" ht="15" customHeight="1" s="40"/>
    <row r="42" ht="15" customHeight="1" s="40"/>
    <row r="44" ht="15" customHeight="1" s="40"/>
    <row r="46" ht="15" customHeight="1" s="40"/>
    <row r="48" ht="15" customHeight="1" s="40"/>
    <row r="50" ht="15" customHeight="1" s="40"/>
    <row r="52" ht="15" customHeight="1" s="40"/>
    <row r="54" ht="15" customHeight="1" s="40"/>
    <row r="56" ht="15" customHeight="1" s="40"/>
    <row r="58" ht="23.25" customHeight="1" s="40"/>
    <row r="59" ht="15" customHeight="1" s="40"/>
    <row r="60" ht="15" customHeight="1" s="40"/>
    <row r="61" ht="15" customHeight="1" s="40"/>
    <row r="62" ht="15" customHeight="1" s="40"/>
    <row r="63" ht="15" customHeight="1" s="40"/>
    <row r="64" ht="15" customHeight="1" s="40"/>
    <row r="65" ht="15" customHeight="1" s="40"/>
    <row r="66" ht="15" customHeight="1" s="40"/>
    <row r="67" ht="15" customHeight="1" s="40"/>
    <row r="68" ht="15" customHeight="1" s="40"/>
    <row r="69" ht="15" customHeight="1" s="40"/>
    <row r="70" ht="15" customHeight="1" s="40"/>
    <row r="71" ht="15" customHeight="1" s="40"/>
    <row r="73" ht="15" customHeight="1" s="40"/>
    <row r="75" ht="15" customHeight="1" s="40"/>
    <row r="77" ht="23.25" customHeight="1" s="40"/>
    <row r="78" ht="15" customHeight="1" s="40"/>
    <row r="80" ht="15" customHeight="1" s="40"/>
    <row r="82" ht="15" customHeight="1" s="40"/>
    <row r="84" ht="15" customHeight="1" s="40"/>
    <row r="86" ht="15" customHeight="1" s="40"/>
    <row r="88" ht="15" customHeight="1" s="40"/>
    <row r="90" ht="15" customHeight="1" s="40"/>
    <row r="92" ht="15" customHeight="1" s="40"/>
    <row r="94" ht="15" customHeight="1" s="40"/>
  </sheetData>
  <pageMargins left="0.7" right="0.7" top="0.75" bottom="0.75" header="0.511811023622047" footer="0.511811023622047"/>
  <pageSetup orientation="landscape" paperSize="9" fitToHeight="0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7"/>
  <sheetViews>
    <sheetView topLeftCell="B1" zoomScaleNormal="100" workbookViewId="0">
      <selection activeCell="D9" sqref="D9"/>
    </sheetView>
  </sheetViews>
  <sheetFormatPr baseColWidth="8" defaultColWidth="8.7109375" defaultRowHeight="15"/>
  <cols>
    <col hidden="1" width="14.28515625" customWidth="1" style="40" min="1" max="1"/>
    <col width="4.7109375" customWidth="1" style="40" min="2" max="2"/>
    <col width="48.42578125" customWidth="1" style="40" min="3" max="3"/>
    <col width="11.7109375" customWidth="1" style="40" min="4" max="4"/>
    <col width="14.42578125" customWidth="1" style="40" min="5" max="5"/>
    <col width="10.140625" customWidth="1" style="40" min="6" max="7"/>
    <col width="14" customWidth="1" style="40" min="8" max="8"/>
    <col width="64.140625" customWidth="1" style="40" min="9" max="9"/>
    <col width="55.42578125" customWidth="1" style="40" min="10" max="10"/>
    <col width="8.7109375" customWidth="1" style="40" min="11" max="16384"/>
  </cols>
  <sheetData>
    <row r="1" ht="45" customHeight="1" s="40">
      <c r="B1" s="41" t="n"/>
      <c r="C1" s="42" t="inlineStr">
        <is>
          <t>Formularz asortymentowo -cenowy dla części nr</t>
        </is>
      </c>
      <c r="D1" s="43" t="n">
        <v>2</v>
      </c>
      <c r="E1" s="43" t="n"/>
      <c r="I1" s="44" t="n"/>
    </row>
    <row r="2" ht="47.25" customHeight="1" s="40">
      <c r="A2" s="45" t="inlineStr">
        <is>
          <t>obszar</t>
        </is>
      </c>
      <c r="B2" s="46" t="inlineStr">
        <is>
          <t>LP</t>
        </is>
      </c>
      <c r="C2" s="47" t="inlineStr">
        <is>
          <t>Nazwa artykułu/produktu</t>
        </is>
      </c>
      <c r="D2" s="47" t="inlineStr">
        <is>
          <t>ilość szt./op</t>
        </is>
      </c>
      <c r="E2" s="47" t="inlineStr">
        <is>
          <t>cena jednostkowa</t>
        </is>
      </c>
      <c r="F2" s="47" t="inlineStr">
        <is>
          <t>Wartość netto</t>
        </is>
      </c>
      <c r="G2" s="48" t="inlineStr">
        <is>
          <t>VAT %</t>
        </is>
      </c>
      <c r="H2" s="48" t="inlineStr">
        <is>
          <t>Wartość brutto</t>
        </is>
      </c>
      <c r="I2" s="49" t="inlineStr">
        <is>
          <t xml:space="preserve">Nazwa proponowanego urządzenia/oprogramowania:  
Model/wersja:  
Rok produkcji/aktualizacji  </t>
        </is>
      </c>
    </row>
    <row r="3" ht="110.25" customHeight="1" s="40">
      <c r="A3" s="45" t="inlineStr">
        <is>
          <t>ot</t>
        </is>
      </c>
      <c r="B3" s="50" t="n">
        <v>1</v>
      </c>
      <c r="C3" s="51" t="inlineStr">
        <is>
          <t xml:space="preserve">Agregat prądotwórczy </t>
        </is>
      </c>
      <c r="D3" s="52" t="n">
        <v>1</v>
      </c>
      <c r="E3" s="53" t="n"/>
      <c r="F3" s="54">
        <f>IF(E3="","",D3*E3)</f>
        <v/>
      </c>
      <c r="G3" s="55" t="n"/>
      <c r="H3" s="56">
        <f>IF(OR(E3="",G3=""),"",F3*(1+G3/100))</f>
        <v/>
      </c>
      <c r="I3" s="57" t="n"/>
    </row>
    <row r="4" ht="125" customHeight="1" s="40">
      <c r="A4" s="45" t="n"/>
      <c r="B4" s="50" t="n">
        <v>2</v>
      </c>
      <c r="C4" s="51" t="inlineStr">
        <is>
          <t>Posadowienie agregatu na płycie fundamentowej albo na istniejącym utwardzonym terenie z odpowiednim zakotwiczeniem oraz podłączenie do istniejącej szafy przyłączeniowej w Stacji Uzdatniania Wody w Borzytuchomiu (w tym przewód i fabryczne elementy przyłączeniowe)</t>
        </is>
      </c>
      <c r="D4" s="52" t="n">
        <v>1</v>
      </c>
      <c r="E4" s="53" t="n"/>
      <c r="F4" s="54">
        <f>IF(E4="","",D4*E4)</f>
        <v/>
      </c>
      <c r="G4" s="55" t="n"/>
      <c r="H4" s="56">
        <f>IF(OR(E4="",G4=""),"",F4*(1+G4/100))</f>
        <v/>
      </c>
      <c r="I4" s="51" t="n"/>
    </row>
    <row r="5" ht="110.25" customHeight="1" s="40">
      <c r="A5" s="45" t="n"/>
      <c r="B5" s="58" t="n">
        <v>3</v>
      </c>
      <c r="C5" s="59" t="inlineStr">
        <is>
          <t>Wdrożenie i konfiguracja agregatu</t>
        </is>
      </c>
      <c r="D5" s="60" t="n">
        <v>1</v>
      </c>
      <c r="E5" s="61" t="n"/>
      <c r="F5" s="62">
        <f>IF(E5="","",D5*E5)</f>
        <v/>
      </c>
      <c r="G5" s="63" t="n"/>
      <c r="H5" s="64">
        <f>IF(OR(E5="",G5=""),"",F5*(1+G5/100))</f>
        <v/>
      </c>
      <c r="I5" s="59" t="n"/>
    </row>
    <row r="6" ht="15" customHeight="1" s="40">
      <c r="B6" s="65" t="n"/>
      <c r="C6" s="66" t="inlineStr">
        <is>
          <t>Razem</t>
        </is>
      </c>
      <c r="D6" s="65" t="n"/>
      <c r="E6" s="65" t="n"/>
      <c r="F6" s="67">
        <f>IF(COUNT(F3:F5)=0,"",SUM(F3:F5))</f>
        <v/>
      </c>
      <c r="G6" s="67" t="n"/>
      <c r="H6" s="68">
        <f>IF(COUNT(H3:H5)=0,"",SUM(H3:H5))</f>
        <v/>
      </c>
      <c r="I6" s="65" t="n"/>
    </row>
    <row r="7" ht="15" customHeight="1" s="40">
      <c r="C7" s="69" t="n"/>
    </row>
    <row r="8" ht="15" customHeight="1" s="40"/>
    <row r="9" ht="15" customHeight="1" s="40"/>
    <row r="10" ht="15" customHeight="1" s="40"/>
    <row r="11" ht="15" customHeight="1" s="40"/>
    <row r="12" ht="15" customHeight="1" s="40"/>
    <row r="13" ht="15" customHeight="1" s="40"/>
    <row r="14" ht="15" customHeight="1" s="40"/>
    <row r="15" ht="15" customHeight="1" s="40"/>
    <row r="16" ht="15" customHeight="1" s="40"/>
    <row r="17" ht="15" customHeight="1" s="40"/>
    <row r="18" ht="15" customHeight="1" s="40"/>
    <row r="19" ht="15" customHeight="1" s="40"/>
    <row r="20" ht="15" customHeight="1" s="40"/>
    <row r="21" ht="15" customHeight="1" s="40"/>
    <row r="22" ht="15" customHeight="1" s="40"/>
    <row r="23" ht="15" customHeight="1" s="40"/>
    <row r="24" ht="15" customHeight="1" s="40"/>
    <row r="25" ht="15" customHeight="1" s="40"/>
    <row r="26" ht="15" customHeight="1" s="40"/>
    <row r="27" ht="15" customHeight="1" s="40"/>
    <row r="28" ht="15" customHeight="1" s="40"/>
    <row r="29" ht="15" customHeight="1" s="40"/>
    <row r="30" ht="15" customHeight="1" s="40"/>
    <row r="31" ht="15" customHeight="1" s="40"/>
    <row r="32" ht="15" customHeight="1" s="40"/>
    <row r="33" ht="23.25" customHeight="1" s="40"/>
    <row r="34" ht="15" customHeight="1" s="40"/>
    <row r="35" ht="15" customHeight="1" s="40"/>
    <row r="36" ht="15" customHeight="1" s="40"/>
    <row r="37" ht="15" customHeight="1" s="40"/>
    <row r="38" ht="15" customHeight="1" s="40"/>
    <row r="39" ht="15" customHeight="1" s="40"/>
    <row r="40" ht="15" customHeight="1" s="40"/>
    <row r="41" ht="15" customHeight="1" s="40"/>
    <row r="42" ht="15" customHeight="1" s="40"/>
    <row r="43" ht="15" customHeight="1" s="40"/>
    <row r="44" ht="15" customHeight="1" s="40"/>
    <row r="45" ht="15" customHeight="1" s="40"/>
    <row r="46" ht="15" customHeight="1" s="40"/>
    <row r="47" ht="15" customHeight="1" s="40"/>
    <row r="48" ht="15" customHeight="1" s="40"/>
    <row r="49" ht="15" customHeight="1" s="40"/>
    <row r="50" ht="15" customHeight="1" s="40"/>
    <row r="51" ht="15" customHeight="1" s="40"/>
    <row r="52" ht="23.25" customHeight="1" s="40"/>
    <row r="53" ht="15" customHeight="1" s="40"/>
    <row r="54" ht="15" customHeight="1" s="40"/>
    <row r="55" ht="15" customHeight="1" s="40"/>
    <row r="56" ht="15" customHeight="1" s="40"/>
    <row r="57" ht="15" customHeight="1" s="40"/>
    <row r="58" ht="15" customHeight="1" s="40"/>
    <row r="59" ht="15" customHeight="1" s="40"/>
    <row r="60" ht="15" customHeight="1" s="40"/>
    <row r="61" ht="15" customHeight="1" s="40"/>
    <row r="62" ht="15" customHeight="1" s="40"/>
    <row r="63" ht="15" customHeight="1" s="40"/>
    <row r="64" ht="15" customHeight="1" s="40"/>
    <row r="65" ht="15" customHeight="1" s="40"/>
    <row r="66" ht="15" customHeight="1" s="40"/>
    <row r="67" ht="15" customHeight="1" s="40"/>
    <row r="68" ht="15" customHeight="1" s="40"/>
    <row r="69" ht="15" customHeight="1" s="40"/>
    <row r="70" ht="15" customHeight="1" s="40"/>
    <row r="71" ht="15" customHeight="1" s="40"/>
    <row r="72" ht="15" customHeight="1" s="40"/>
    <row r="73" ht="15" customHeight="1" s="40"/>
    <row r="74" ht="15" customHeight="1" s="40"/>
    <row r="75" ht="15" customHeight="1" s="40"/>
    <row r="76" ht="15" customHeight="1" s="40"/>
    <row r="77" ht="15" customHeight="1" s="40"/>
    <row r="78" ht="15" customHeight="1" s="40"/>
    <row r="79" ht="15" customHeight="1" s="40"/>
    <row r="80" ht="15" customHeight="1" s="40"/>
    <row r="81" ht="15" customHeight="1" s="40"/>
    <row r="82" ht="15" customHeight="1" s="40"/>
    <row r="83" ht="15" customHeight="1" s="40"/>
    <row r="84" ht="15" customHeight="1" s="40"/>
    <row r="85" ht="15" customHeight="1" s="40"/>
    <row r="86" ht="15" customHeight="1" s="40"/>
    <row r="87" ht="15" customHeight="1" s="40"/>
    <row r="88" ht="15" customHeight="1" s="40"/>
    <row r="89" ht="15" customHeight="1" s="40"/>
    <row r="90" ht="15" customHeight="1" s="40"/>
    <row r="91" ht="15" customHeight="1" s="40"/>
    <row r="92" ht="15" customHeight="1" s="40"/>
    <row r="93" ht="15" customHeight="1" s="40"/>
    <row r="94" ht="15" customHeight="1" s="40"/>
    <row r="95" ht="15" customHeight="1" s="40"/>
    <row r="96" ht="15" customHeight="1" s="40"/>
    <row r="97" ht="15" customHeight="1" s="40"/>
    <row r="98" ht="15" customHeight="1" s="40"/>
    <row r="99" ht="15" customHeight="1" s="40"/>
    <row r="100" ht="15" customHeight="1" s="40"/>
    <row r="101" ht="15" customHeight="1" s="40"/>
    <row r="102" ht="15" customHeight="1" s="40"/>
    <row r="103" ht="15" customHeight="1" s="40"/>
    <row r="104" ht="15" customHeight="1" s="40"/>
  </sheetData>
  <pageMargins left="0.7" right="0.7" top="0.75" bottom="0.75" header="0.511811023622047" footer="0.511811023622047"/>
  <pageSetup orientation="landscape" paperSize="9" fitToHeight="0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5"/>
  <sheetViews>
    <sheetView topLeftCell="B1" zoomScaleNormal="100" workbookViewId="0">
      <selection activeCell="B1" sqref="A1:XFD1048576"/>
    </sheetView>
  </sheetViews>
  <sheetFormatPr baseColWidth="8" defaultColWidth="8.7109375" defaultRowHeight="15"/>
  <cols>
    <col hidden="1" width="14.28515625" customWidth="1" style="40" min="1" max="1"/>
    <col width="4.7109375" customWidth="1" style="40" min="2" max="2"/>
    <col width="48.42578125" customWidth="1" style="40" min="3" max="3"/>
    <col width="11.7109375" customWidth="1" style="40" min="4" max="4"/>
    <col width="14.42578125" customWidth="1" style="40" min="5" max="5"/>
    <col width="10.140625" customWidth="1" style="40" min="6" max="7"/>
    <col width="14" customWidth="1" style="40" min="8" max="8"/>
    <col width="55.42578125" customWidth="1" style="40" min="9" max="9"/>
    <col width="8.7109375" customWidth="1" style="40" min="10" max="16384"/>
  </cols>
  <sheetData>
    <row r="1" ht="45" customHeight="1" s="40">
      <c r="B1" s="41" t="n"/>
      <c r="C1" s="42" t="inlineStr">
        <is>
          <t>Formularz asortymentowo -cenowy dla części nr</t>
        </is>
      </c>
      <c r="D1" s="43" t="n">
        <v>3</v>
      </c>
      <c r="E1" s="43" t="n"/>
    </row>
    <row r="2" ht="47.25" customHeight="1" s="40">
      <c r="A2" s="70" t="inlineStr">
        <is>
          <t>obszar</t>
        </is>
      </c>
      <c r="B2" s="46" t="inlineStr">
        <is>
          <t>LP</t>
        </is>
      </c>
      <c r="C2" s="47" t="inlineStr">
        <is>
          <t>Nazwa artykułu/produktu</t>
        </is>
      </c>
      <c r="D2" s="47" t="inlineStr">
        <is>
          <t>ilość szt./op</t>
        </is>
      </c>
      <c r="E2" s="47" t="inlineStr">
        <is>
          <t>cena jednostkowa</t>
        </is>
      </c>
      <c r="F2" s="47" t="inlineStr">
        <is>
          <t>Wartość netto</t>
        </is>
      </c>
      <c r="G2" s="47" t="inlineStr">
        <is>
          <t>VAT %</t>
        </is>
      </c>
      <c r="H2" s="47" t="inlineStr">
        <is>
          <t>Wartość brutto</t>
        </is>
      </c>
    </row>
    <row r="3" ht="15" customHeight="1" s="40">
      <c r="A3" s="70" t="n"/>
      <c r="B3" s="45" t="n">
        <v>1</v>
      </c>
      <c r="C3" s="45" t="inlineStr">
        <is>
          <t>Audyt Końcowy</t>
        </is>
      </c>
      <c r="D3" s="45" t="n">
        <v>1</v>
      </c>
      <c r="E3" s="71" t="n"/>
      <c r="F3" s="54">
        <f>IF(E3="","",D3*E3)</f>
        <v/>
      </c>
      <c r="G3" s="54" t="n"/>
      <c r="H3" s="72">
        <f>IF(OR(E3="",G3=""),"",F3*(1+G3/100))</f>
        <v/>
      </c>
    </row>
    <row r="4" ht="15" customHeight="1" s="40">
      <c r="C4" t="inlineStr">
        <is>
          <t>Razem</t>
        </is>
      </c>
      <c r="F4">
        <f>IF(COUNT(F3:F3)=0,"",SUM(F3:F3))</f>
        <v/>
      </c>
      <c r="H4">
        <f>IF(COUNT(H3:H3)=0,"",SUM(H3:H3))</f>
        <v/>
      </c>
    </row>
    <row r="5" ht="15" customHeight="1" s="40">
      <c r="C5" s="69" t="n"/>
    </row>
    <row r="7" ht="15" customHeight="1" s="40"/>
    <row r="8" ht="15" customHeight="1" s="40"/>
    <row r="9" ht="15" customHeight="1" s="40"/>
    <row r="10" ht="15" customHeight="1" s="40"/>
    <row r="11" ht="15" customHeight="1" s="40"/>
    <row r="12" ht="15" customHeight="1" s="40"/>
    <row r="13" ht="15" customHeight="1" s="40"/>
    <row r="14" ht="15" customHeight="1" s="40"/>
    <row r="15" ht="15" customHeight="1" s="40"/>
    <row r="16" ht="15" customHeight="1" s="40"/>
    <row r="17" ht="15" customHeight="1" s="40"/>
    <row r="18" ht="15" customHeight="1" s="40"/>
    <row r="19" ht="15" customHeight="1" s="40"/>
    <row r="20" ht="15" customHeight="1" s="40"/>
    <row r="21" ht="15" customHeight="1" s="40"/>
    <row r="22" ht="15" customHeight="1" s="40"/>
    <row r="23" ht="15" customHeight="1" s="40"/>
    <row r="24" ht="15" customHeight="1" s="40"/>
    <row r="25" ht="15" customHeight="1" s="40"/>
    <row r="26" ht="15" customHeight="1" s="40"/>
    <row r="27" ht="15" customHeight="1" s="40"/>
    <row r="28" ht="15" customHeight="1" s="40"/>
    <row r="29" ht="15" customHeight="1" s="40"/>
    <row r="30" ht="15" customHeight="1" s="40"/>
    <row r="31" ht="15" customHeight="1" s="40"/>
    <row r="32" ht="15" customHeight="1" s="40"/>
    <row r="33" ht="23.25" customHeight="1" s="40"/>
    <row r="34" ht="15" customHeight="1" s="40"/>
    <row r="35" ht="15" customHeight="1" s="40"/>
    <row r="36" ht="15" customHeight="1" s="40"/>
    <row r="37" ht="15" customHeight="1" s="40"/>
    <row r="38" ht="15" customHeight="1" s="40"/>
    <row r="39" ht="15" customHeight="1" s="40"/>
    <row r="40" ht="15" customHeight="1" s="40"/>
    <row r="41" ht="15" customHeight="1" s="40"/>
    <row r="42" ht="15" customHeight="1" s="40"/>
    <row r="43" ht="15" customHeight="1" s="40"/>
    <row r="44" ht="15" customHeight="1" s="40"/>
    <row r="45" ht="15" customHeight="1" s="40"/>
    <row r="46" ht="15" customHeight="1" s="40"/>
    <row r="47" ht="15" customHeight="1" s="40"/>
    <row r="48" ht="15" customHeight="1" s="40"/>
    <row r="49" ht="15" customHeight="1" s="40"/>
    <row r="50" ht="15" customHeight="1" s="40"/>
    <row r="51" ht="15" customHeight="1" s="40"/>
    <row r="52" ht="23.25" customHeight="1" s="40"/>
    <row r="53" ht="15" customHeight="1" s="40"/>
    <row r="54" ht="15" customHeight="1" s="40"/>
    <row r="55" ht="15" customHeight="1" s="40"/>
    <row r="56" ht="15" customHeight="1" s="40"/>
    <row r="57" ht="15" customHeight="1" s="40"/>
    <row r="58" ht="15" customHeight="1" s="40"/>
    <row r="59" ht="15" customHeight="1" s="40"/>
    <row r="60" ht="15" customHeight="1" s="40"/>
    <row r="61" ht="15" customHeight="1" s="40"/>
    <row r="62" ht="15" customHeight="1" s="40"/>
    <row r="63" ht="15" customHeight="1" s="40"/>
    <row r="64" ht="15" customHeight="1" s="40"/>
    <row r="65" ht="15" customHeight="1" s="40"/>
    <row r="66" ht="15" customHeight="1" s="40"/>
    <row r="67" ht="15" customHeight="1" s="40"/>
    <row r="68" ht="15" customHeight="1" s="40"/>
    <row r="69" ht="15" customHeight="1" s="40"/>
    <row r="70" ht="15" customHeight="1" s="40"/>
    <row r="71" ht="15" customHeight="1" s="40"/>
    <row r="72" ht="15" customHeight="1" s="40"/>
    <row r="73" ht="15" customHeight="1" s="40"/>
    <row r="74" ht="15" customHeight="1" s="40"/>
    <row r="75" ht="15" customHeight="1" s="40"/>
    <row r="76" ht="15" customHeight="1" s="40"/>
    <row r="77" ht="15" customHeight="1" s="40"/>
    <row r="78" ht="15" customHeight="1" s="40"/>
    <row r="79" ht="15" customHeight="1" s="40"/>
    <row r="80" ht="15" customHeight="1" s="40"/>
    <row r="81" ht="15" customHeight="1" s="40"/>
    <row r="82" ht="15" customHeight="1" s="40"/>
    <row r="83" ht="15" customHeight="1" s="40"/>
    <row r="84" ht="15" customHeight="1" s="40"/>
    <row r="85" ht="15" customHeight="1" s="40"/>
    <row r="86" ht="15" customHeight="1" s="40"/>
    <row r="87" ht="15" customHeight="1" s="40"/>
    <row r="88" ht="15" customHeight="1" s="40"/>
    <row r="89" ht="15" customHeight="1" s="40"/>
    <row r="90" ht="15" customHeight="1" s="40"/>
    <row r="91" ht="15" customHeight="1" s="40"/>
    <row r="92" ht="15" customHeight="1" s="40"/>
    <row r="93" ht="15" customHeight="1" s="40"/>
    <row r="94" ht="15" customHeight="1" s="40"/>
    <row r="95" ht="15" customHeight="1" s="40"/>
    <row r="96" ht="15" customHeight="1" s="40"/>
    <row r="97" ht="15" customHeight="1" s="40"/>
    <row r="98" ht="15" customHeight="1" s="40"/>
    <row r="99" ht="15" customHeight="1" s="40"/>
    <row r="100" ht="15" customHeight="1" s="40"/>
    <row r="101" ht="15" customHeight="1" s="40"/>
    <row r="102" ht="15" customHeight="1" s="40"/>
    <row r="103" ht="15" customHeight="1" s="40"/>
    <row r="104" ht="15" customHeight="1" s="40"/>
  </sheetData>
  <pageMargins left="0.7" right="0.7" top="0.75" bottom="0.75" header="0.511811023622047" footer="0.511811023622047"/>
  <pageSetup orientation="landscape" paperSize="9" fitToHeight="0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7"/>
  <sheetViews>
    <sheetView tabSelected="1" topLeftCell="B1" zoomScaleNormal="100" workbookViewId="0">
      <selection activeCell="B1" sqref="A1:XFD1048576"/>
    </sheetView>
  </sheetViews>
  <sheetFormatPr baseColWidth="8" defaultColWidth="8.7109375" defaultRowHeight="15"/>
  <cols>
    <col hidden="1" width="14.28515625" customWidth="1" style="40" min="1" max="1"/>
    <col width="4.7109375" customWidth="1" style="40" min="2" max="2"/>
    <col width="48.42578125" customWidth="1" style="83" min="3" max="3"/>
    <col width="11.7109375" customWidth="1" style="40" min="4" max="4"/>
    <col width="14.42578125" customWidth="1" style="40" min="5" max="5"/>
    <col width="10.140625" customWidth="1" style="40" min="6" max="7"/>
    <col width="14" customWidth="1" style="40" min="8" max="8"/>
    <col width="55.42578125" customWidth="1" style="40" min="9" max="9"/>
    <col width="8.7109375" customWidth="1" style="40" min="10" max="16384"/>
  </cols>
  <sheetData>
    <row r="1" ht="45" customHeight="1" s="40">
      <c r="B1" s="41" t="n"/>
      <c r="C1" s="42" t="inlineStr">
        <is>
          <t>Formularz asortymentowo -cenowy dla części nr</t>
        </is>
      </c>
      <c r="D1" s="43" t="n">
        <v>4</v>
      </c>
      <c r="E1" s="43" t="n"/>
    </row>
    <row r="2" ht="47.25" customHeight="1" s="40">
      <c r="A2" s="70" t="inlineStr">
        <is>
          <t>obszar</t>
        </is>
      </c>
      <c r="B2" s="46" t="inlineStr">
        <is>
          <t>LP</t>
        </is>
      </c>
      <c r="C2" s="47" t="inlineStr">
        <is>
          <t>Nazwa artykułu/produktu</t>
        </is>
      </c>
      <c r="D2" s="47" t="inlineStr">
        <is>
          <t>ilość szt./op</t>
        </is>
      </c>
      <c r="E2" s="47" t="inlineStr">
        <is>
          <t>cena jednostkowa</t>
        </is>
      </c>
      <c r="F2" s="47" t="inlineStr">
        <is>
          <t>Wartość netto</t>
        </is>
      </c>
      <c r="G2" s="47" t="inlineStr">
        <is>
          <t>VAT %</t>
        </is>
      </c>
      <c r="H2" s="47" t="inlineStr">
        <is>
          <t>Wartość brutto</t>
        </is>
      </c>
    </row>
    <row r="3" ht="42" customHeight="1" s="40">
      <c r="A3" s="70" t="n"/>
      <c r="B3" s="45" t="n">
        <v>1</v>
      </c>
      <c r="C3" s="57" t="inlineStr">
        <is>
          <t>Szkolenie z zakresu SZBI i cyberhigieny dla jednej grupy pracowników</t>
        </is>
      </c>
      <c r="D3" s="45" t="n">
        <v>1</v>
      </c>
      <c r="E3" s="73" t="n"/>
      <c r="F3" s="74">
        <f>IF(E3="","",D3*E3)</f>
        <v/>
      </c>
      <c r="G3" s="74" t="n"/>
      <c r="H3" s="75">
        <f>IF(OR(E3="",G3=""),"",F3*(1+G3/100))</f>
        <v/>
      </c>
    </row>
    <row r="4" ht="32" customHeight="1" s="40">
      <c r="A4" s="70" t="inlineStr">
        <is>
          <t>IT</t>
        </is>
      </c>
      <c r="B4" s="45" t="n">
        <v>2</v>
      </c>
      <c r="C4" s="57" t="inlineStr">
        <is>
          <t>Dostęp do platformy e-learningowej - 9 użytkowników</t>
        </is>
      </c>
      <c r="D4" s="45" t="n">
        <v>9</v>
      </c>
      <c r="E4" s="73" t="n"/>
      <c r="F4" s="74">
        <f>IF(E4="","",D4*E4)</f>
        <v/>
      </c>
      <c r="G4" s="74" t="n"/>
      <c r="H4" s="75">
        <f>IF(OR(E4="",G4=""),"",F4*(1+G4/100))</f>
        <v/>
      </c>
    </row>
    <row r="5" ht="60" customHeight="1" s="40">
      <c r="A5" s="70" t="inlineStr">
        <is>
          <t>kompetencyjny</t>
        </is>
      </c>
      <c r="B5" s="45" t="n">
        <v>3</v>
      </c>
      <c r="C5" s="76" t="inlineStr">
        <is>
          <t>Specjalistyczne szkolenie z zagrożeń w automatyce przemysłowej - 1 osoba</t>
        </is>
      </c>
      <c r="D5" s="77" t="n">
        <v>1</v>
      </c>
      <c r="E5" s="67" t="n"/>
      <c r="F5" s="78">
        <f>IF(E5="","",D5*E5)</f>
        <v/>
      </c>
      <c r="G5" s="78" t="n"/>
      <c r="H5" s="68">
        <f>IF(OR(E5="",G5=""),"",F5*(1+G5/100))</f>
        <v/>
      </c>
    </row>
    <row r="6" ht="15" customHeight="1" s="40">
      <c r="A6" s="79" t="inlineStr">
        <is>
          <t>kompetencyjny</t>
        </is>
      </c>
      <c r="B6" s="65" t="n"/>
      <c r="C6" s="80" t="inlineStr">
        <is>
          <t>Razem</t>
        </is>
      </c>
      <c r="D6" s="65" t="n"/>
      <c r="E6" s="65" t="n"/>
      <c r="F6" s="81">
        <f>IF(COUNT(F3:F5)=0,"",SUM(F3:F5))</f>
        <v/>
      </c>
      <c r="G6" s="81" t="n"/>
      <c r="H6" s="65">
        <f>IF(COUNT(H3:H5)=0,"",SUM(H3:H5))</f>
        <v/>
      </c>
    </row>
    <row r="7" ht="15" customHeight="1" s="40">
      <c r="A7" s="82" t="n"/>
    </row>
    <row r="9" ht="15" customHeight="1" s="40"/>
    <row r="10" ht="15" customHeight="1" s="40"/>
    <row r="11" ht="15" customHeight="1" s="40"/>
    <row r="12" ht="15" customHeight="1" s="40"/>
    <row r="13" ht="15" customHeight="1" s="40"/>
    <row r="14" ht="15" customHeight="1" s="40"/>
    <row r="15" ht="15" customHeight="1" s="40"/>
    <row r="16" ht="15" customHeight="1" s="40"/>
    <row r="17" ht="15" customHeight="1" s="40"/>
    <row r="18" ht="15" customHeight="1" s="40"/>
    <row r="19" ht="15" customHeight="1" s="40"/>
    <row r="20" ht="15" customHeight="1" s="40"/>
    <row r="21" ht="15" customHeight="1" s="40"/>
    <row r="22" ht="15" customHeight="1" s="40"/>
    <row r="23" ht="15" customHeight="1" s="40"/>
    <row r="24" ht="15" customHeight="1" s="40"/>
    <row r="25" ht="15" customHeight="1" s="40"/>
    <row r="26" ht="15" customHeight="1" s="40"/>
    <row r="27" ht="15" customHeight="1" s="40"/>
    <row r="28" ht="15" customHeight="1" s="40"/>
    <row r="29" ht="15" customHeight="1" s="40"/>
    <row r="30" ht="15" customHeight="1" s="40"/>
    <row r="31" ht="15" customHeight="1" s="40"/>
    <row r="32" ht="15" customHeight="1" s="40"/>
    <row r="33" ht="15" customHeight="1" s="40"/>
    <row r="34" ht="15" customHeight="1" s="40"/>
    <row r="35" ht="15" customHeight="1" s="40"/>
    <row r="36" ht="15" customHeight="1" s="40"/>
    <row r="37" ht="23.25" customHeight="1" s="40"/>
    <row r="38" ht="15" customHeight="1" s="40"/>
    <row r="39" ht="15" customHeight="1" s="40"/>
    <row r="40" ht="15" customHeight="1" s="40"/>
    <row r="41" ht="15" customHeight="1" s="40"/>
    <row r="42" ht="15" customHeight="1" s="40"/>
    <row r="43" ht="15" customHeight="1" s="40"/>
    <row r="44" ht="15" customHeight="1" s="40"/>
    <row r="45" ht="15" customHeight="1" s="40"/>
    <row r="46" ht="15" customHeight="1" s="40"/>
    <row r="47" ht="15" customHeight="1" s="40"/>
    <row r="48" ht="15" customHeight="1" s="40"/>
    <row r="49" ht="15" customHeight="1" s="40"/>
    <row r="50" ht="15" customHeight="1" s="40"/>
    <row r="51" ht="15" customHeight="1" s="40"/>
    <row r="52" ht="15" customHeight="1" s="40"/>
    <row r="53" ht="15" customHeight="1" s="40"/>
    <row r="54" ht="15" customHeight="1" s="40"/>
    <row r="55" ht="15" customHeight="1" s="40"/>
    <row r="56" ht="23.25" customHeight="1" s="40"/>
    <row r="57" ht="15" customHeight="1" s="40"/>
    <row r="58" ht="15" customHeight="1" s="40"/>
    <row r="59" ht="15" customHeight="1" s="40"/>
    <row r="60" ht="15" customHeight="1" s="40"/>
    <row r="61" ht="15" customHeight="1" s="40"/>
    <row r="62" ht="15" customHeight="1" s="40"/>
    <row r="63" ht="15" customHeight="1" s="40"/>
    <row r="64" ht="15" customHeight="1" s="40"/>
    <row r="65" ht="15" customHeight="1" s="40"/>
    <row r="66" ht="15" customHeight="1" s="40"/>
    <row r="67" ht="15" customHeight="1" s="40"/>
    <row r="68" ht="15" customHeight="1" s="40"/>
    <row r="69" ht="15" customHeight="1" s="40"/>
    <row r="70" ht="15" customHeight="1" s="40"/>
    <row r="71" ht="15" customHeight="1" s="40"/>
    <row r="72" ht="15" customHeight="1" s="40"/>
    <row r="73" ht="15" customHeight="1" s="40"/>
    <row r="74" ht="15" customHeight="1" s="40"/>
    <row r="75" ht="15" customHeight="1" s="40"/>
    <row r="76" ht="15" customHeight="1" s="40"/>
    <row r="77" ht="15" customHeight="1" s="40"/>
    <row r="78" ht="15" customHeight="1" s="40"/>
    <row r="79" ht="15" customHeight="1" s="40"/>
    <row r="80" ht="15" customHeight="1" s="40"/>
    <row r="81" ht="15" customHeight="1" s="40"/>
    <row r="82" ht="15" customHeight="1" s="40"/>
    <row r="83" ht="15" customHeight="1" s="40"/>
    <row r="84" ht="15" customHeight="1" s="40"/>
    <row r="85" ht="15" customHeight="1" s="40"/>
    <row r="86" ht="15" customHeight="1" s="40"/>
    <row r="87" ht="15" customHeight="1" s="40"/>
    <row r="88" ht="15" customHeight="1" s="40"/>
    <row r="89" ht="15" customHeight="1" s="40"/>
    <row r="90" ht="15" customHeight="1" s="40"/>
    <row r="91" ht="15" customHeight="1" s="40"/>
    <row r="92" ht="15" customHeight="1" s="40"/>
    <row r="93" ht="15" customHeight="1" s="40"/>
    <row r="94" ht="15" customHeight="1" s="40"/>
    <row r="95" ht="15" customHeight="1" s="40"/>
    <row r="96" ht="15" customHeight="1" s="40"/>
    <row r="97" ht="15" customHeight="1" s="40"/>
    <row r="98" ht="15" customHeight="1" s="40"/>
    <row r="99" ht="15" customHeight="1" s="40"/>
    <row r="100" ht="15" customHeight="1" s="40"/>
    <row r="101" ht="15" customHeight="1" s="40"/>
    <row r="102" ht="15" customHeight="1" s="40"/>
    <row r="103" ht="15" customHeight="1" s="40"/>
    <row r="104" ht="15" customHeight="1" s="40"/>
    <row r="105" ht="15" customHeight="1" s="40"/>
    <row r="106" ht="15" customHeight="1" s="40"/>
    <row r="107" ht="15" customHeight="1" s="40"/>
    <row r="108" ht="15" customHeight="1" s="40"/>
  </sheetData>
  <pageMargins left="0.7" right="0.7" top="0.75" bottom="0.75" header="0.511811023622047" footer="0.511811023622047"/>
  <pageSetup orientation="landscape" paperSize="9" fitToHeight="0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Comel - Marek Olejniuk</dc:creator>
  <dc:language xmlns:dc="http://purl.org/dc/elements/1.1/">en-US</dc:language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2026-08-07T07:56:18Z</dcterms:modified>
  <cp:lastModifiedBy>Rafał Zblewski</cp:lastModifiedBy>
  <cp:revision>0</cp:revision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0x0101005C1521C8B7FC164081389CF683C0CA0C</vt:lpwstr>
  </property>
  <property name="MediaServiceImageTags" fmtid="{D5CDD505-2E9C-101B-9397-08002B2CF9AE}" pid="3">
    <vt:lpwstr xmlns:vt="http://schemas.openxmlformats.org/officeDocument/2006/docPropsVTypes"/>
  </property>
</Properties>
</file>