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Miejska Jadłodajnia U Świętego Antoniego\MJ.AZ.24 ZAMÓWIENIA PUBLICZNE\MJ.AZ.2420 PRZETARGI\2026\2026 MJ.AZ.2420-08 Dostawy środków czystości oraz naczyń i opakowań gastronomicznych\SWZ\"/>
    </mc:Choice>
  </mc:AlternateContent>
  <xr:revisionPtr revIDLastSave="0" documentId="13_ncr:1_{6B1A1E76-0ACB-498C-9311-4DC3E562CC07}" xr6:coauthVersionLast="47" xr6:coauthVersionMax="47" xr10:uidLastSave="{00000000-0000-0000-0000-000000000000}"/>
  <bookViews>
    <workbookView xWindow="-120" yWindow="-120" windowWidth="29040" windowHeight="15720" xr2:uid="{F5A6DA2B-C411-4A84-824F-1A8509E4CB7D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H21" i="1"/>
  <c r="H22" i="1"/>
  <c r="H23" i="1"/>
  <c r="H24" i="1"/>
  <c r="H25" i="1"/>
  <c r="H26" i="1"/>
  <c r="H27" i="1"/>
  <c r="H28" i="1"/>
  <c r="H29" i="1"/>
  <c r="F8" i="1"/>
  <c r="F9" i="1"/>
  <c r="F10" i="1"/>
  <c r="F11" i="1"/>
  <c r="F12" i="1"/>
  <c r="F13" i="1"/>
  <c r="F14" i="1"/>
  <c r="H30" i="1" l="1"/>
  <c r="H35" i="1" s="1"/>
  <c r="F15" i="1"/>
  <c r="H34" i="1" l="1"/>
  <c r="H36" i="1" s="1"/>
  <c r="F47" i="1" l="1"/>
  <c r="D47" i="1"/>
  <c r="G47" i="1" l="1"/>
</calcChain>
</file>

<file path=xl/sharedStrings.xml><?xml version="1.0" encoding="utf-8"?>
<sst xmlns="http://schemas.openxmlformats.org/spreadsheetml/2006/main" count="111" uniqueCount="68">
  <si>
    <t>L.p.</t>
  </si>
  <si>
    <t>Nazwa produktu, szczegółowy opis przedmiotu zamówienia</t>
  </si>
  <si>
    <t>Jednostka miary</t>
  </si>
  <si>
    <t>Ilość artykułów</t>
  </si>
  <si>
    <t>Wartość netto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</si>
  <si>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</si>
  <si>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</si>
  <si>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</si>
  <si>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</si>
  <si>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</si>
  <si>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</si>
  <si>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</si>
  <si>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</si>
  <si>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</si>
  <si>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</si>
  <si>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</si>
  <si>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</si>
  <si>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</si>
  <si>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</si>
  <si>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</si>
  <si>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</si>
  <si>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</si>
  <si>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Podsumowanie</t>
  </si>
  <si>
    <t>VAT w %</t>
  </si>
  <si>
    <t>VAT w zł</t>
  </si>
  <si>
    <t>Wartość brutto</t>
  </si>
  <si>
    <t>W tym:</t>
  </si>
  <si>
    <t>ZW</t>
  </si>
  <si>
    <t>Razem:</t>
  </si>
  <si>
    <t>Załącznik nr 2</t>
  </si>
  <si>
    <r>
      <t>Niniejszy formularz musi być opatrzony podpisem elektronicznym: kwalifikowanym podpisem elektronicznym, podpisem zaufanym lub podpisem osobistym osoby/osób uprawnionej/uprawnionych</t>
    </r>
    <r>
      <rPr>
        <b/>
        <sz val="12"/>
        <color rgb="FFFF0000"/>
        <rFont val="Times New Roman"/>
        <family val="1"/>
        <charset val="238"/>
      </rPr>
      <t xml:space="preserve"> </t>
    </r>
    <r>
      <rPr>
        <b/>
        <sz val="12"/>
        <color rgb="FFFF0000"/>
        <rFont val="Calibri"/>
        <family val="2"/>
        <charset val="238"/>
      </rPr>
      <t>do reprezentowania wykonawcy, do występowania w obrocie prawnym i składania oświadczeń woli w jego imieniu</t>
    </r>
  </si>
  <si>
    <r>
      <t xml:space="preserve">Uwaga!!! </t>
    </r>
    <r>
      <rPr>
        <i/>
        <sz val="11"/>
        <color theme="1"/>
        <rFont val="Calibri"/>
        <family val="2"/>
        <charset val="238"/>
      </rPr>
      <t>Obliczeń należy dokonywać do dwóch miejsc po przecinku. W sytuacji, gdy trzecia liczba po przecinku jest równa lub większa niż pięć, drugą liczbę po przecinku należy zaokrąglić w górę.</t>
    </r>
  </si>
  <si>
    <r>
      <t>Mop bawełniany</t>
    </r>
    <r>
      <rPr>
        <sz val="11"/>
        <color rgb="FF000000"/>
        <rFont val="Calibri"/>
        <family val="2"/>
        <charset val="238"/>
      </rPr>
      <t xml:space="preserve"> </t>
    </r>
    <r>
      <rPr>
        <b/>
        <sz val="11"/>
        <color rgb="FF000000"/>
        <rFont val="Calibri"/>
        <family val="2"/>
        <charset val="238"/>
      </rPr>
      <t>-</t>
    </r>
    <r>
      <rPr>
        <sz val="11"/>
        <color rgb="FF000000"/>
        <rFont val="Calibri"/>
        <family val="2"/>
        <charset val="238"/>
      </rPr>
      <t xml:space="preserve"> minimum 180 g, chłonny. Elementy myjące trwale zamocowane do końcówki, w sposób chroniący przed ich wypadaniem. Końcówka z gwintem do wkręcania trzonka.</t>
    </r>
  </si>
  <si>
    <t>szt.</t>
  </si>
  <si>
    <r>
      <t>Rękawice gumowe</t>
    </r>
    <r>
      <rPr>
        <sz val="11"/>
        <color theme="1"/>
        <rFont val="Calibri"/>
        <family val="2"/>
        <charset val="238"/>
      </rPr>
      <t xml:space="preserve"> </t>
    </r>
    <r>
      <rPr>
        <b/>
        <sz val="11"/>
        <color theme="1"/>
        <rFont val="Calibri"/>
        <family val="2"/>
        <charset val="238"/>
      </rPr>
      <t>-</t>
    </r>
    <r>
      <rPr>
        <sz val="11"/>
        <color theme="1"/>
        <rFont val="Calibri"/>
        <family val="2"/>
        <charset val="238"/>
      </rPr>
      <t xml:space="preserve"> gospodarcze, flokowane rozmiar M.</t>
    </r>
  </si>
  <si>
    <t>para</t>
  </si>
  <si>
    <r>
      <t>Szczotka ryżowa</t>
    </r>
    <r>
      <rPr>
        <sz val="11"/>
        <color rgb="FF000000"/>
        <rFont val="Calibri"/>
        <family val="2"/>
        <charset val="238"/>
      </rPr>
      <t xml:space="preserve"> </t>
    </r>
    <r>
      <rPr>
        <b/>
        <sz val="11"/>
        <color rgb="FF000000"/>
        <rFont val="Calibri"/>
        <family val="2"/>
        <charset val="238"/>
      </rPr>
      <t>-</t>
    </r>
    <r>
      <rPr>
        <sz val="11"/>
        <color rgb="FF000000"/>
        <rFont val="Calibri"/>
        <family val="2"/>
        <charset val="238"/>
      </rPr>
      <t xml:space="preserve"> drewniana lub plastikowa z gęstym, krótkim włosiem.</t>
    </r>
  </si>
  <si>
    <r>
      <t>Ścierka tetrowa</t>
    </r>
    <r>
      <rPr>
        <sz val="11"/>
        <color rgb="FF000000"/>
        <rFont val="Calibri"/>
        <family val="2"/>
        <charset val="238"/>
      </rPr>
      <t xml:space="preserve"> </t>
    </r>
    <r>
      <rPr>
        <b/>
        <sz val="11"/>
        <color rgb="FF000000"/>
        <rFont val="Calibri"/>
        <family val="2"/>
        <charset val="238"/>
      </rPr>
      <t>-</t>
    </r>
    <r>
      <rPr>
        <sz val="11"/>
        <color rgb="FF000000"/>
        <rFont val="Calibri"/>
        <family val="2"/>
        <charset val="238"/>
      </rPr>
      <t xml:space="preserve"> o wymiarach minimum 60 cm x 80 cm, 100% bawełny.</t>
    </r>
  </si>
  <si>
    <r>
      <t>Zmiotka + szufelka</t>
    </r>
    <r>
      <rPr>
        <sz val="11"/>
        <color rgb="FF000000"/>
        <rFont val="Calibri"/>
        <family val="2"/>
        <charset val="238"/>
      </rPr>
      <t>.</t>
    </r>
  </si>
  <si>
    <t>kpl.</t>
  </si>
  <si>
    <t>Wartość netto poz. 1 - 7:</t>
  </si>
  <si>
    <r>
      <t xml:space="preserve">Cena jednostkowa netto </t>
    </r>
    <r>
      <rPr>
        <b/>
        <sz val="10"/>
        <rFont val="Calibri"/>
        <family val="2"/>
        <charset val="238"/>
        <scheme val="minor"/>
      </rPr>
      <t>(odpowiednio za: 
kpl., szt., parę)</t>
    </r>
  </si>
  <si>
    <t>Opakowanie</t>
  </si>
  <si>
    <t>Ilość sztuk w opakowaniu</t>
  </si>
  <si>
    <t>Ilkość opakowań</t>
  </si>
  <si>
    <t>Wartość netto poz. 8 - 17:</t>
  </si>
  <si>
    <r>
      <t>Druciak, zmywak spiralny ze stali nierdzewnej</t>
    </r>
    <r>
      <rPr>
        <sz val="11"/>
        <color rgb="FF000000"/>
        <rFont val="Calibri"/>
        <family val="2"/>
        <charset val="238"/>
      </rPr>
      <t xml:space="preserve"> </t>
    </r>
    <r>
      <rPr>
        <b/>
        <sz val="11"/>
        <color rgb="FF000000"/>
        <rFont val="Calibri"/>
        <family val="2"/>
        <charset val="238"/>
      </rPr>
      <t xml:space="preserve">- </t>
    </r>
    <r>
      <rPr>
        <sz val="11"/>
        <color rgb="FF000000"/>
        <rFont val="Calibri"/>
        <family val="2"/>
        <charset val="238"/>
      </rPr>
      <t>o średnicy minimum 10 cm. Do czyszczenia silnie zabrudzonych powierzchni, usuwania kamienia, przypaleń.</t>
    </r>
  </si>
  <si>
    <r>
      <t>Gąbka, zmywak profilowany</t>
    </r>
    <r>
      <rPr>
        <sz val="11"/>
        <color rgb="FF000000"/>
        <rFont val="Calibri"/>
        <family val="2"/>
        <charset val="238"/>
      </rPr>
      <t xml:space="preserve"> do naczyń z uchwytem – wyżłobieniami ułatwiającymi trzymanie zmywaka, o długości od 10 cm do 14 cm, szerokości od 7 cm do 9 cm i wysokości 4,3 cm do 5,5 cm.</t>
    </r>
  </si>
  <si>
    <r>
      <t>Papier toaletowy</t>
    </r>
    <r>
      <rPr>
        <sz val="11"/>
        <color rgb="FF000000"/>
        <rFont val="Calibri"/>
        <family val="2"/>
        <charset val="238"/>
      </rPr>
      <t xml:space="preserve"> </t>
    </r>
    <r>
      <rPr>
        <b/>
        <sz val="11"/>
        <color rgb="FF000000"/>
        <rFont val="Calibri"/>
        <family val="2"/>
        <charset val="238"/>
      </rPr>
      <t>-</t>
    </r>
    <r>
      <rPr>
        <sz val="11"/>
        <color rgb="FF000000"/>
        <rFont val="Calibri"/>
        <family val="2"/>
        <charset val="238"/>
      </rPr>
      <t xml:space="preserve"> dwuwarstwowy, 100% celulozy, wytrzymały, biały.</t>
    </r>
  </si>
  <si>
    <r>
      <t>Papier toaletowy</t>
    </r>
    <r>
      <rPr>
        <sz val="11"/>
        <color rgb="FF000000"/>
        <rFont val="Calibri"/>
        <family val="2"/>
        <charset val="238"/>
      </rPr>
      <t xml:space="preserve"> </t>
    </r>
    <r>
      <rPr>
        <b/>
        <sz val="11"/>
        <color rgb="FF000000"/>
        <rFont val="Calibri"/>
        <family val="2"/>
        <charset val="238"/>
      </rPr>
      <t>-</t>
    </r>
    <r>
      <rPr>
        <sz val="11"/>
        <color rgb="FF000000"/>
        <rFont val="Calibri"/>
        <family val="2"/>
        <charset val="238"/>
      </rPr>
      <t xml:space="preserve"> jednowarstwowy. 100% makulatury, min. 33g/m</t>
    </r>
    <r>
      <rPr>
        <vertAlign val="superscript"/>
        <sz val="11"/>
        <color rgb="FF000000"/>
        <rFont val="Calibri"/>
        <family val="2"/>
        <charset val="238"/>
      </rPr>
      <t>2</t>
    </r>
    <r>
      <rPr>
        <sz val="11"/>
        <color rgb="FF000000"/>
        <rFont val="Calibri"/>
        <family val="2"/>
        <charset val="238"/>
      </rPr>
      <t>. Minimalna ilość listków w rolce 200.</t>
    </r>
  </si>
  <si>
    <r>
      <t>Ręcznik Z-Z</t>
    </r>
    <r>
      <rPr>
        <sz val="11"/>
        <color rgb="FF000000"/>
        <rFont val="Calibri"/>
        <family val="2"/>
        <charset val="238"/>
      </rPr>
      <t xml:space="preserve"> </t>
    </r>
    <r>
      <rPr>
        <b/>
        <sz val="11"/>
        <color rgb="FF000000"/>
        <rFont val="Calibri"/>
        <family val="2"/>
        <charset val="238"/>
      </rPr>
      <t>-</t>
    </r>
    <r>
      <rPr>
        <sz val="11"/>
        <color rgb="FF000000"/>
        <rFont val="Calibri"/>
        <family val="2"/>
        <charset val="238"/>
      </rPr>
      <t xml:space="preserve"> standardowa jakość. Rozmiar listka </t>
    </r>
    <r>
      <rPr>
        <sz val="11"/>
        <color theme="1"/>
        <rFont val="Calibri"/>
        <family val="2"/>
        <charset val="238"/>
      </rPr>
      <t>minimum 200 mm x 240 mm, opakowanie</t>
    </r>
    <r>
      <rPr>
        <sz val="11"/>
        <color rgb="FF000000"/>
        <rFont val="Calibri"/>
        <family val="2"/>
        <charset val="238"/>
      </rPr>
      <t xml:space="preserve"> karton, ilość listków w opakowaniu do 5000 szt. Jednowarstwowy.</t>
    </r>
  </si>
  <si>
    <t>Cena netto za 1 opakowanie</t>
  </si>
  <si>
    <t>4a</t>
  </si>
  <si>
    <t>4b</t>
  </si>
  <si>
    <t xml:space="preserve">Wartość netto /kol.4x5/ </t>
  </si>
  <si>
    <t>PODSUMOWANIE</t>
  </si>
  <si>
    <t>Razem poz. 1 -7</t>
  </si>
  <si>
    <t>Razem poz. 8 - 17</t>
  </si>
  <si>
    <t>CENA - Razem poz. 1 - 17</t>
  </si>
  <si>
    <t>FORMULARZ CENOWY – część II przedmiotu zamówienia (MATERIAŁY I ARTYKUŁY HIGIENICZNE)</t>
  </si>
  <si>
    <r>
      <t>Szczotka do zamiatania podłogi</t>
    </r>
    <r>
      <rPr>
        <sz val="11"/>
        <color rgb="FF000000"/>
        <rFont val="Calibri"/>
        <family val="2"/>
        <charset val="238"/>
      </rPr>
      <t xml:space="preserve"> </t>
    </r>
    <r>
      <rPr>
        <b/>
        <sz val="11"/>
        <color rgb="FF000000"/>
        <rFont val="Calibri"/>
        <family val="2"/>
        <charset val="238"/>
      </rPr>
      <t>-</t>
    </r>
    <r>
      <rPr>
        <sz val="11"/>
        <color rgb="FF000000"/>
        <rFont val="Calibri"/>
        <family val="2"/>
        <charset val="238"/>
      </rPr>
      <t xml:space="preserve"> drewniana lub plastikowa o długości od 30 cm do 40 cm, bez trzonka, z gwintem do mocowania trzonka.</t>
    </r>
  </si>
  <si>
    <r>
      <t>Trzonek drewniany</t>
    </r>
    <r>
      <rPr>
        <sz val="11"/>
        <color rgb="FF000000"/>
        <rFont val="Calibri"/>
        <family val="2"/>
        <charset val="238"/>
      </rPr>
      <t xml:space="preserve"> </t>
    </r>
    <r>
      <rPr>
        <b/>
        <sz val="11"/>
        <color rgb="FF000000"/>
        <rFont val="Calibri"/>
        <family val="2"/>
        <charset val="238"/>
      </rPr>
      <t>-</t>
    </r>
    <r>
      <rPr>
        <sz val="11"/>
        <color rgb="FF000000"/>
        <rFont val="Calibri"/>
        <family val="2"/>
        <charset val="238"/>
      </rPr>
      <t xml:space="preserve"> do szczotki lub MOP, z gwintem, pasujący do pozycji 1 i 3 zamówienia.</t>
    </r>
  </si>
  <si>
    <r>
      <t>Papier toaletowy Jumbo</t>
    </r>
    <r>
      <rPr>
        <b/>
        <sz val="11"/>
        <color rgb="FF000000"/>
        <rFont val="Calibri"/>
        <family val="2"/>
        <charset val="238"/>
      </rPr>
      <t xml:space="preserve"> – </t>
    </r>
    <r>
      <rPr>
        <sz val="11"/>
        <color rgb="FF000000"/>
        <rFont val="Calibri"/>
        <family val="2"/>
        <charset val="238"/>
      </rPr>
      <t>biały: skład: celuloza 100%, minimum dwuwarstwowy, perforowany, gofrowany, szerokość rolki od 9 cm do 10 cm, średnica całej rolki od 18 cm do 19 cm, średnica tulei od 6 cm do 6,50 cm, długość nawinięcia nie mniej niż 100 mb, bezzapachowy, papier nie powinien się rozwarstwiać, łatwe odrywanie listków, wysoka chłonność i miękkość, dostosowany do większości pojemników Jumbo</t>
    </r>
  </si>
  <si>
    <r>
      <t>Ścierka z mikrofibry</t>
    </r>
    <r>
      <rPr>
        <sz val="11"/>
        <color theme="1"/>
        <rFont val="Calibri"/>
        <family val="2"/>
        <charset val="238"/>
      </rPr>
      <t xml:space="preserve"> - do wielokrotnego prania. Wysoka chłonność, do wszelkiego rodzaju zabrudzeń o wymiarach minimum 28 cm x 28 cm.</t>
    </r>
  </si>
  <si>
    <r>
      <t>Rękawice nitrylowe</t>
    </r>
    <r>
      <rPr>
        <sz val="11"/>
        <color theme="1"/>
        <rFont val="Calibri"/>
        <family val="2"/>
        <charset val="238"/>
      </rPr>
      <t xml:space="preserve"> </t>
    </r>
    <r>
      <rPr>
        <b/>
        <sz val="11"/>
        <color theme="1"/>
        <rFont val="Calibri"/>
        <family val="2"/>
        <charset val="238"/>
      </rPr>
      <t>-</t>
    </r>
    <r>
      <rPr>
        <sz val="11"/>
        <color theme="1"/>
        <rFont val="Calibri"/>
        <family val="2"/>
        <charset val="238"/>
      </rPr>
      <t xml:space="preserve"> z rolowanym brzegiem, przeznaczone do kontaktu z żywnością. Produkt zgodny z wymogami UE, rozmiar S.</t>
    </r>
  </si>
  <si>
    <r>
      <t>Rękawice nitrylowe</t>
    </r>
    <r>
      <rPr>
        <sz val="11"/>
        <color theme="1"/>
        <rFont val="Calibri"/>
        <family val="2"/>
        <charset val="238"/>
      </rPr>
      <t xml:space="preserve"> </t>
    </r>
    <r>
      <rPr>
        <b/>
        <sz val="11"/>
        <color theme="1"/>
        <rFont val="Calibri"/>
        <family val="2"/>
        <charset val="238"/>
      </rPr>
      <t>-</t>
    </r>
    <r>
      <rPr>
        <sz val="11"/>
        <color theme="1"/>
        <rFont val="Calibri"/>
        <family val="2"/>
        <charset val="238"/>
      </rPr>
      <t xml:space="preserve"> z rolowanym brzegiem, przeznaczone do kontaktu z żywnością. Produkt zgodny z wymogami UE, rozmiar M.</t>
    </r>
  </si>
  <si>
    <r>
      <t>Rękawice nitrylowe</t>
    </r>
    <r>
      <rPr>
        <sz val="11"/>
        <color theme="1"/>
        <rFont val="Calibri"/>
        <family val="2"/>
        <charset val="238"/>
      </rPr>
      <t xml:space="preserve"> </t>
    </r>
    <r>
      <rPr>
        <b/>
        <sz val="11"/>
        <color theme="1"/>
        <rFont val="Calibri"/>
        <family val="2"/>
        <charset val="238"/>
      </rPr>
      <t>-</t>
    </r>
    <r>
      <rPr>
        <sz val="11"/>
        <color theme="1"/>
        <rFont val="Calibri"/>
        <family val="2"/>
        <charset val="238"/>
      </rPr>
      <t xml:space="preserve"> z rolowanym brzegiem, przeznaczone do kontaktu z żywnością. Produkt zgodny z wymogami UE, rozmiar L.</t>
    </r>
  </si>
  <si>
    <t>MJ.AZ.2420-08/32/2026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</si>
</sst>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8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color rgb="FFFF0000"/>
      <name val="Times New Roman"/>
      <family val="1"/>
      <charset val="238"/>
    </font>
    <font>
      <b/>
      <i/>
      <sz val="11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11"/>
      <color rgb="FF000000"/>
      <name val="Calibri"/>
      <family val="2"/>
      <charset val="238"/>
    </font>
    <font>
      <b/>
      <sz val="10"/>
      <name val="Calibri"/>
      <family val="2"/>
      <charset val="238"/>
      <scheme val="minor"/>
    </font>
    <font>
      <vertAlign val="superscript"/>
      <sz val="11"/>
      <color rgb="FF000000"/>
      <name val="Calibri"/>
      <family val="2"/>
      <charset val="238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3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auto="1"/>
      </left>
      <right style="medium">
        <color rgb="FF000000"/>
      </right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0" xfId="0" applyProtection="1">
      <protection locked="0"/>
    </xf>
    <xf numFmtId="0" fontId="8" fillId="0" borderId="1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9" fontId="7" fillId="0" borderId="13" xfId="0" applyNumberFormat="1" applyFont="1" applyBorder="1" applyAlignment="1">
      <alignment horizontal="center" vertical="center"/>
    </xf>
    <xf numFmtId="1" fontId="7" fillId="0" borderId="13" xfId="0" applyNumberFormat="1" applyFont="1" applyBorder="1" applyAlignment="1">
      <alignment horizontal="center" vertical="center"/>
    </xf>
    <xf numFmtId="9" fontId="7" fillId="0" borderId="17" xfId="0" applyNumberFormat="1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4" fontId="7" fillId="0" borderId="17" xfId="0" applyNumberFormat="1" applyFont="1" applyBorder="1" applyAlignment="1" applyProtection="1">
      <alignment horizontal="center" vertical="center"/>
      <protection locked="0"/>
    </xf>
    <xf numFmtId="4" fontId="7" fillId="0" borderId="13" xfId="0" applyNumberFormat="1" applyFont="1" applyBorder="1" applyAlignment="1" applyProtection="1">
      <alignment horizontal="center" vertical="center"/>
      <protection locked="0"/>
    </xf>
    <xf numFmtId="4" fontId="7" fillId="0" borderId="6" xfId="0" applyNumberFormat="1" applyFont="1" applyBorder="1" applyAlignment="1" applyProtection="1">
      <alignment horizontal="center" vertical="center"/>
      <protection locked="0"/>
    </xf>
    <xf numFmtId="4" fontId="7" fillId="0" borderId="7" xfId="0" applyNumberFormat="1" applyFont="1" applyBorder="1" applyAlignment="1" applyProtection="1">
      <alignment horizontal="center" vertical="center"/>
      <protection locked="0"/>
    </xf>
    <xf numFmtId="4" fontId="1" fillId="2" borderId="19" xfId="0" applyNumberFormat="1" applyFont="1" applyFill="1" applyBorder="1" applyAlignment="1">
      <alignment horizontal="center" vertical="center"/>
    </xf>
    <xf numFmtId="4" fontId="1" fillId="0" borderId="19" xfId="0" applyNumberFormat="1" applyFont="1" applyBorder="1" applyAlignment="1">
      <alignment horizontal="center" vertical="center"/>
    </xf>
    <xf numFmtId="4" fontId="1" fillId="2" borderId="20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0" fillId="0" borderId="0" xfId="0" applyAlignment="1">
      <alignment horizontal="left"/>
    </xf>
    <xf numFmtId="0" fontId="7" fillId="0" borderId="0" xfId="0" applyFont="1"/>
    <xf numFmtId="0" fontId="7" fillId="0" borderId="2" xfId="0" applyFont="1" applyBorder="1"/>
    <xf numFmtId="0" fontId="9" fillId="2" borderId="21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7" fillId="0" borderId="25" xfId="0" applyFont="1" applyBorder="1"/>
    <xf numFmtId="0" fontId="7" fillId="0" borderId="26" xfId="0" applyFont="1" applyBorder="1"/>
    <xf numFmtId="0" fontId="7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justify" vertical="center" wrapText="1"/>
    </xf>
    <xf numFmtId="0" fontId="19" fillId="0" borderId="29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4" fontId="7" fillId="0" borderId="29" xfId="0" applyNumberFormat="1" applyFont="1" applyBorder="1" applyAlignment="1">
      <alignment horizontal="center" vertical="center" wrapText="1"/>
    </xf>
    <xf numFmtId="9" fontId="7" fillId="0" borderId="32" xfId="0" applyNumberFormat="1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22" fillId="0" borderId="29" xfId="0" applyFont="1" applyBorder="1" applyAlignment="1">
      <alignment horizontal="justify"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0" fillId="0" borderId="35" xfId="0" applyBorder="1"/>
    <xf numFmtId="0" fontId="7" fillId="0" borderId="36" xfId="0" applyFont="1" applyBorder="1" applyAlignment="1">
      <alignment horizontal="center" vertical="center" wrapText="1"/>
    </xf>
    <xf numFmtId="4" fontId="7" fillId="0" borderId="37" xfId="0" applyNumberFormat="1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9" fillId="2" borderId="41" xfId="0" applyFont="1" applyFill="1" applyBorder="1" applyAlignment="1">
      <alignment vertical="center" wrapText="1"/>
    </xf>
    <xf numFmtId="0" fontId="21" fillId="0" borderId="29" xfId="0" applyFont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0" fillId="0" borderId="3" xfId="0" applyBorder="1"/>
    <xf numFmtId="0" fontId="25" fillId="0" borderId="6" xfId="0" applyFont="1" applyBorder="1" applyAlignment="1">
      <alignment horizontal="center" vertical="center" wrapText="1"/>
    </xf>
    <xf numFmtId="2" fontId="6" fillId="2" borderId="45" xfId="0" applyNumberFormat="1" applyFont="1" applyFill="1" applyBorder="1" applyAlignment="1">
      <alignment horizontal="center" vertical="center"/>
    </xf>
    <xf numFmtId="2" fontId="0" fillId="0" borderId="29" xfId="0" applyNumberFormat="1" applyBorder="1" applyAlignment="1" applyProtection="1">
      <alignment horizontal="center" vertical="center"/>
      <protection locked="0"/>
    </xf>
    <xf numFmtId="4" fontId="6" fillId="2" borderId="46" xfId="0" applyNumberFormat="1" applyFont="1" applyFill="1" applyBorder="1" applyAlignment="1">
      <alignment horizontal="center" vertical="center"/>
    </xf>
    <xf numFmtId="0" fontId="19" fillId="0" borderId="40" xfId="0" applyFont="1" applyBorder="1" applyAlignment="1">
      <alignment horizontal="center" vertical="center" wrapText="1"/>
    </xf>
    <xf numFmtId="4" fontId="7" fillId="0" borderId="49" xfId="0" applyNumberFormat="1" applyFont="1" applyBorder="1" applyAlignment="1">
      <alignment horizontal="center" vertical="center" wrapText="1"/>
    </xf>
    <xf numFmtId="4" fontId="1" fillId="2" borderId="52" xfId="0" applyNumberFormat="1" applyFont="1" applyFill="1" applyBorder="1" applyAlignment="1">
      <alignment horizontal="center" vertical="center"/>
    </xf>
    <xf numFmtId="4" fontId="7" fillId="0" borderId="53" xfId="0" applyNumberFormat="1" applyFont="1" applyBorder="1" applyAlignment="1" applyProtection="1">
      <alignment horizontal="center" vertical="center" wrapText="1"/>
      <protection locked="0"/>
    </xf>
    <xf numFmtId="4" fontId="7" fillId="0" borderId="54" xfId="0" applyNumberFormat="1" applyFont="1" applyBorder="1" applyAlignment="1" applyProtection="1">
      <alignment horizontal="center" vertical="center" wrapText="1"/>
      <protection locked="0"/>
    </xf>
    <xf numFmtId="4" fontId="7" fillId="0" borderId="55" xfId="0" applyNumberFormat="1" applyFont="1" applyBorder="1" applyAlignment="1" applyProtection="1">
      <alignment horizontal="center" vertical="center" wrapText="1"/>
      <protection locked="0"/>
    </xf>
    <xf numFmtId="0" fontId="22" fillId="0" borderId="40" xfId="0" applyFont="1" applyBorder="1" applyAlignment="1">
      <alignment horizontal="justify" vertical="center" wrapText="1"/>
    </xf>
    <xf numFmtId="0" fontId="20" fillId="0" borderId="40" xfId="0" applyFont="1" applyBorder="1" applyAlignment="1">
      <alignment horizontal="center" vertical="center" wrapText="1"/>
    </xf>
    <xf numFmtId="0" fontId="22" fillId="0" borderId="56" xfId="0" applyFont="1" applyBorder="1" applyAlignment="1">
      <alignment horizontal="justify" vertical="center" wrapText="1"/>
    </xf>
    <xf numFmtId="0" fontId="19" fillId="0" borderId="56" xfId="0" applyFont="1" applyBorder="1" applyAlignment="1">
      <alignment horizontal="center" vertical="center" wrapText="1"/>
    </xf>
    <xf numFmtId="0" fontId="20" fillId="0" borderId="56" xfId="0" applyFont="1" applyBorder="1" applyAlignment="1">
      <alignment horizontal="center" vertical="center" wrapText="1"/>
    </xf>
    <xf numFmtId="0" fontId="7" fillId="0" borderId="57" xfId="0" applyFont="1" applyBorder="1" applyAlignment="1">
      <alignment horizontal="center" vertical="center" wrapText="1"/>
    </xf>
    <xf numFmtId="0" fontId="22" fillId="0" borderId="58" xfId="0" applyFont="1" applyBorder="1" applyAlignment="1">
      <alignment horizontal="justify" vertical="center" wrapText="1"/>
    </xf>
    <xf numFmtId="0" fontId="19" fillId="0" borderId="58" xfId="0" applyFont="1" applyBorder="1" applyAlignment="1">
      <alignment horizontal="center" vertical="center" wrapText="1"/>
    </xf>
    <xf numFmtId="0" fontId="20" fillId="0" borderId="58" xfId="0" applyFont="1" applyBorder="1" applyAlignment="1">
      <alignment horizontal="center" vertical="center" wrapText="1"/>
    </xf>
    <xf numFmtId="4" fontId="7" fillId="0" borderId="59" xfId="0" applyNumberFormat="1" applyFont="1" applyBorder="1" applyAlignment="1" applyProtection="1">
      <alignment horizontal="center" vertical="center" wrapText="1"/>
      <protection locked="0"/>
    </xf>
    <xf numFmtId="4" fontId="7" fillId="0" borderId="58" xfId="0" applyNumberFormat="1" applyFont="1" applyBorder="1" applyAlignment="1">
      <alignment horizontal="center" vertical="center" wrapText="1"/>
    </xf>
    <xf numFmtId="9" fontId="7" fillId="0" borderId="60" xfId="0" applyNumberFormat="1" applyFont="1" applyBorder="1" applyAlignment="1" applyProtection="1">
      <alignment horizontal="center" vertical="center" wrapText="1"/>
      <protection locked="0"/>
    </xf>
    <xf numFmtId="0" fontId="7" fillId="0" borderId="29" xfId="0" applyFont="1" applyBorder="1" applyAlignment="1" applyProtection="1">
      <alignment horizontal="center" vertical="center" wrapText="1"/>
      <protection locked="0"/>
    </xf>
    <xf numFmtId="2" fontId="7" fillId="0" borderId="29" xfId="0" applyNumberFormat="1" applyFont="1" applyBorder="1" applyAlignment="1" applyProtection="1">
      <alignment horizontal="center" vertical="center" wrapText="1"/>
      <protection locked="0"/>
    </xf>
    <xf numFmtId="4" fontId="0" fillId="0" borderId="29" xfId="0" applyNumberFormat="1" applyBorder="1" applyAlignment="1">
      <alignment horizontal="center" vertical="center"/>
    </xf>
    <xf numFmtId="9" fontId="0" fillId="0" borderId="32" xfId="0" applyNumberFormat="1" applyBorder="1" applyAlignment="1" applyProtection="1">
      <alignment horizontal="center" vertical="center"/>
      <protection locked="0"/>
    </xf>
    <xf numFmtId="3" fontId="20" fillId="0" borderId="29" xfId="0" applyNumberFormat="1" applyFont="1" applyBorder="1" applyAlignment="1">
      <alignment horizontal="center" vertical="center" wrapText="1"/>
    </xf>
    <xf numFmtId="0" fontId="7" fillId="0" borderId="56" xfId="0" applyFont="1" applyBorder="1" applyAlignment="1" applyProtection="1">
      <alignment horizontal="center" vertical="center" wrapText="1"/>
      <protection locked="0"/>
    </xf>
    <xf numFmtId="2" fontId="7" fillId="0" borderId="56" xfId="0" applyNumberFormat="1" applyFont="1" applyBorder="1" applyAlignment="1" applyProtection="1">
      <alignment horizontal="center" vertical="center" wrapText="1"/>
      <protection locked="0"/>
    </xf>
    <xf numFmtId="4" fontId="0" fillId="0" borderId="56" xfId="0" applyNumberFormat="1" applyBorder="1" applyAlignment="1">
      <alignment horizontal="center" vertical="center"/>
    </xf>
    <xf numFmtId="9" fontId="0" fillId="0" borderId="61" xfId="0" applyNumberFormat="1" applyBorder="1" applyAlignment="1" applyProtection="1">
      <alignment horizontal="center" vertical="center"/>
      <protection locked="0"/>
    </xf>
    <xf numFmtId="0" fontId="18" fillId="0" borderId="30" xfId="0" applyFont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 wrapText="1"/>
      <protection locked="0"/>
    </xf>
    <xf numFmtId="2" fontId="7" fillId="0" borderId="40" xfId="0" applyNumberFormat="1" applyFont="1" applyBorder="1" applyAlignment="1" applyProtection="1">
      <alignment horizontal="center" vertical="center" wrapText="1"/>
      <protection locked="0"/>
    </xf>
    <xf numFmtId="4" fontId="0" fillId="0" borderId="40" xfId="0" applyNumberFormat="1" applyBorder="1" applyAlignment="1">
      <alignment horizontal="center" vertical="center"/>
    </xf>
    <xf numFmtId="9" fontId="0" fillId="0" borderId="62" xfId="0" applyNumberFormat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4" fontId="1" fillId="2" borderId="9" xfId="0" applyNumberFormat="1" applyFont="1" applyFill="1" applyBorder="1" applyAlignment="1">
      <alignment horizontal="center" vertical="center"/>
    </xf>
    <xf numFmtId="4" fontId="1" fillId="2" borderId="10" xfId="0" applyNumberFormat="1" applyFont="1" applyFill="1" applyBorder="1" applyAlignment="1">
      <alignment horizontal="center" vertical="center"/>
    </xf>
    <xf numFmtId="4" fontId="1" fillId="2" borderId="18" xfId="0" applyNumberFormat="1" applyFont="1" applyFill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6" fillId="2" borderId="50" xfId="0" applyFont="1" applyFill="1" applyBorder="1" applyAlignment="1">
      <alignment horizontal="center" vertical="center"/>
    </xf>
    <xf numFmtId="0" fontId="6" fillId="2" borderId="5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2" borderId="47" xfId="0" applyFont="1" applyFill="1" applyBorder="1" applyAlignment="1">
      <alignment horizontal="center" vertical="center"/>
    </xf>
    <xf numFmtId="0" fontId="6" fillId="2" borderId="48" xfId="0" applyFont="1" applyFill="1" applyBorder="1" applyAlignment="1">
      <alignment horizontal="center" vertical="center"/>
    </xf>
    <xf numFmtId="0" fontId="6" fillId="2" borderId="46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 wrapText="1"/>
    </xf>
    <xf numFmtId="0" fontId="9" fillId="2" borderId="34" xfId="0" applyFont="1" applyFill="1" applyBorder="1" applyAlignment="1">
      <alignment horizontal="center" vertical="center" wrapText="1"/>
    </xf>
    <xf numFmtId="4" fontId="1" fillId="0" borderId="22" xfId="0" applyNumberFormat="1" applyFont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5B6F9-9923-4BB8-8468-F2FD650B761F}">
  <dimension ref="A1:I55"/>
  <sheetViews>
    <sheetView showZeros="0" tabSelected="1" topLeftCell="A30" zoomScaleNormal="100" workbookViewId="0">
      <selection activeCell="G47" activeCellId="8" sqref="J36 A8:D14 F8:F15 A20:D29 H20:H30 H36 D47 F47 G47"/>
    </sheetView>
  </sheetViews>
  <sheetFormatPr defaultRowHeight="15" x14ac:dyDescent="0.25"/>
  <cols>
    <col min="1" max="1" width="4.7109375" customWidth="1"/>
    <col min="2" max="2" width="45.7109375" customWidth="1"/>
    <col min="3" max="3" width="10.7109375" customWidth="1"/>
    <col min="4" max="4" width="13.7109375" customWidth="1"/>
    <col min="5" max="5" width="14.140625" customWidth="1"/>
    <col min="6" max="6" width="15.7109375" customWidth="1"/>
    <col min="7" max="7" width="12.7109375" customWidth="1"/>
    <col min="8" max="8" width="15.7109375" customWidth="1"/>
  </cols>
  <sheetData>
    <row r="1" spans="1:7" ht="15" customHeight="1" x14ac:dyDescent="0.25">
      <c r="F1" s="95" t="s">
        <v>29</v>
      </c>
      <c r="G1" s="95"/>
    </row>
    <row r="2" spans="1:7" ht="15.75" x14ac:dyDescent="0.25">
      <c r="A2" s="98" t="s">
        <v>67</v>
      </c>
      <c r="B2" s="98"/>
    </row>
    <row r="4" spans="1:7" ht="18.75" x14ac:dyDescent="0.3">
      <c r="A4" s="96" t="s">
        <v>59</v>
      </c>
      <c r="B4" s="97"/>
      <c r="C4" s="97"/>
      <c r="D4" s="97"/>
      <c r="E4" s="97"/>
      <c r="F4" s="97"/>
      <c r="G4" s="97"/>
    </row>
    <row r="5" spans="1:7" ht="15.75" thickBot="1" x14ac:dyDescent="0.3"/>
    <row r="6" spans="1:7" s="1" customFormat="1" ht="85.5" customHeight="1" x14ac:dyDescent="0.25">
      <c r="A6" s="25" t="s">
        <v>0</v>
      </c>
      <c r="B6" s="26" t="s">
        <v>1</v>
      </c>
      <c r="C6" s="26" t="s">
        <v>2</v>
      </c>
      <c r="D6" s="26" t="s">
        <v>3</v>
      </c>
      <c r="E6" s="26" t="s">
        <v>41</v>
      </c>
      <c r="F6" s="26" t="s">
        <v>54</v>
      </c>
      <c r="G6" s="27" t="s">
        <v>23</v>
      </c>
    </row>
    <row r="7" spans="1:7" ht="16.5" thickBot="1" x14ac:dyDescent="0.3">
      <c r="A7" s="45" t="s">
        <v>5</v>
      </c>
      <c r="B7" s="31" t="s">
        <v>6</v>
      </c>
      <c r="C7" s="31" t="s">
        <v>7</v>
      </c>
      <c r="D7" s="31" t="s">
        <v>8</v>
      </c>
      <c r="E7" s="31" t="s">
        <v>9</v>
      </c>
      <c r="F7" s="31" t="s">
        <v>10</v>
      </c>
      <c r="G7" s="32" t="s">
        <v>11</v>
      </c>
    </row>
    <row r="8" spans="1:7" ht="75" x14ac:dyDescent="0.25">
      <c r="A8" s="65" t="s">
        <v>5</v>
      </c>
      <c r="B8" s="66" t="s">
        <v>32</v>
      </c>
      <c r="C8" s="67" t="s">
        <v>33</v>
      </c>
      <c r="D8" s="68">
        <v>40</v>
      </c>
      <c r="E8" s="69"/>
      <c r="F8" s="70">
        <f>ROUND((D8*E8),2)</f>
        <v>0</v>
      </c>
      <c r="G8" s="71"/>
    </row>
    <row r="9" spans="1:7" ht="30" x14ac:dyDescent="0.25">
      <c r="A9" s="30" t="s">
        <v>6</v>
      </c>
      <c r="B9" s="33" t="s">
        <v>34</v>
      </c>
      <c r="C9" s="34" t="s">
        <v>35</v>
      </c>
      <c r="D9" s="35">
        <v>30</v>
      </c>
      <c r="E9" s="57"/>
      <c r="F9" s="36">
        <f t="shared" ref="F9:F14" si="0">ROUND((D9*E9),2)</f>
        <v>0</v>
      </c>
      <c r="G9" s="37"/>
    </row>
    <row r="10" spans="1:7" ht="45" x14ac:dyDescent="0.25">
      <c r="A10" s="30" t="s">
        <v>7</v>
      </c>
      <c r="B10" s="40" t="s">
        <v>60</v>
      </c>
      <c r="C10" s="34" t="s">
        <v>33</v>
      </c>
      <c r="D10" s="35">
        <v>15</v>
      </c>
      <c r="E10" s="57"/>
      <c r="F10" s="36">
        <f t="shared" si="0"/>
        <v>0</v>
      </c>
      <c r="G10" s="37"/>
    </row>
    <row r="11" spans="1:7" ht="30" x14ac:dyDescent="0.25">
      <c r="A11" s="30" t="s">
        <v>8</v>
      </c>
      <c r="B11" s="40" t="s">
        <v>36</v>
      </c>
      <c r="C11" s="34" t="s">
        <v>33</v>
      </c>
      <c r="D11" s="35">
        <v>10</v>
      </c>
      <c r="E11" s="57"/>
      <c r="F11" s="36">
        <f t="shared" si="0"/>
        <v>0</v>
      </c>
      <c r="G11" s="37"/>
    </row>
    <row r="12" spans="1:7" ht="30" x14ac:dyDescent="0.25">
      <c r="A12" s="30" t="s">
        <v>9</v>
      </c>
      <c r="B12" s="40" t="s">
        <v>37</v>
      </c>
      <c r="C12" s="34" t="s">
        <v>33</v>
      </c>
      <c r="D12" s="35">
        <v>400</v>
      </c>
      <c r="E12" s="57"/>
      <c r="F12" s="36">
        <f t="shared" si="0"/>
        <v>0</v>
      </c>
      <c r="G12" s="37"/>
    </row>
    <row r="13" spans="1:7" ht="30" x14ac:dyDescent="0.25">
      <c r="A13" s="43" t="s">
        <v>10</v>
      </c>
      <c r="B13" s="40" t="s">
        <v>61</v>
      </c>
      <c r="C13" s="34" t="s">
        <v>33</v>
      </c>
      <c r="D13" s="35">
        <v>20</v>
      </c>
      <c r="E13" s="58"/>
      <c r="F13" s="44">
        <f t="shared" si="0"/>
        <v>0</v>
      </c>
      <c r="G13" s="37"/>
    </row>
    <row r="14" spans="1:7" ht="16.5" thickBot="1" x14ac:dyDescent="0.3">
      <c r="A14" s="43" t="s">
        <v>11</v>
      </c>
      <c r="B14" s="62" t="s">
        <v>38</v>
      </c>
      <c r="C14" s="63" t="s">
        <v>39</v>
      </c>
      <c r="D14" s="64">
        <v>5</v>
      </c>
      <c r="E14" s="59"/>
      <c r="F14" s="55">
        <f t="shared" si="0"/>
        <v>0</v>
      </c>
      <c r="G14" s="37"/>
    </row>
    <row r="15" spans="1:7" ht="50.1" customHeight="1" thickBot="1" x14ac:dyDescent="0.3">
      <c r="A15" s="99" t="s">
        <v>40</v>
      </c>
      <c r="B15" s="100"/>
      <c r="C15" s="100"/>
      <c r="D15" s="100"/>
      <c r="E15" s="100"/>
      <c r="F15" s="56">
        <f>ROUND(SUM(F8:F14),2)</f>
        <v>0</v>
      </c>
      <c r="G15" s="24"/>
    </row>
    <row r="16" spans="1:7" ht="30" customHeight="1" thickBot="1" x14ac:dyDescent="0.3">
      <c r="A16" s="38"/>
      <c r="B16" s="38"/>
      <c r="C16" s="38"/>
      <c r="D16" s="38"/>
      <c r="E16" s="38"/>
      <c r="F16" s="39"/>
      <c r="G16" s="23"/>
    </row>
    <row r="17" spans="1:9" ht="19.5" customHeight="1" x14ac:dyDescent="0.25">
      <c r="A17" s="107" t="s">
        <v>0</v>
      </c>
      <c r="B17" s="123" t="s">
        <v>1</v>
      </c>
      <c r="C17" s="123" t="s">
        <v>2</v>
      </c>
      <c r="D17" s="123" t="s">
        <v>3</v>
      </c>
      <c r="E17" s="122" t="s">
        <v>42</v>
      </c>
      <c r="F17" s="122"/>
      <c r="G17" s="123" t="s">
        <v>51</v>
      </c>
      <c r="H17" s="123" t="s">
        <v>54</v>
      </c>
      <c r="I17" s="120" t="s">
        <v>23</v>
      </c>
    </row>
    <row r="18" spans="1:9" ht="85.5" customHeight="1" x14ac:dyDescent="0.25">
      <c r="A18" s="108"/>
      <c r="B18" s="124"/>
      <c r="C18" s="124"/>
      <c r="D18" s="124"/>
      <c r="E18" s="41" t="s">
        <v>43</v>
      </c>
      <c r="F18" s="41" t="s">
        <v>44</v>
      </c>
      <c r="G18" s="124"/>
      <c r="H18" s="124"/>
      <c r="I18" s="121"/>
    </row>
    <row r="19" spans="1:9" ht="15.75" customHeight="1" thickBot="1" x14ac:dyDescent="0.3">
      <c r="A19" s="45" t="s">
        <v>5</v>
      </c>
      <c r="B19" s="31" t="s">
        <v>6</v>
      </c>
      <c r="C19" s="31" t="s">
        <v>7</v>
      </c>
      <c r="D19" s="31" t="s">
        <v>8</v>
      </c>
      <c r="E19" s="31" t="s">
        <v>52</v>
      </c>
      <c r="F19" s="31" t="s">
        <v>53</v>
      </c>
      <c r="G19" s="31" t="s">
        <v>9</v>
      </c>
      <c r="H19" s="82" t="s">
        <v>10</v>
      </c>
      <c r="I19" s="83" t="s">
        <v>11</v>
      </c>
    </row>
    <row r="20" spans="1:9" ht="60" x14ac:dyDescent="0.25">
      <c r="A20" s="81" t="s">
        <v>12</v>
      </c>
      <c r="B20" s="60" t="s">
        <v>46</v>
      </c>
      <c r="C20" s="54" t="s">
        <v>33</v>
      </c>
      <c r="D20" s="61">
        <v>120</v>
      </c>
      <c r="E20" s="84"/>
      <c r="F20" s="84"/>
      <c r="G20" s="85"/>
      <c r="H20" s="86">
        <f>ROUND((F20*G20),2)</f>
        <v>0</v>
      </c>
      <c r="I20" s="87"/>
    </row>
    <row r="21" spans="1:9" ht="75" x14ac:dyDescent="0.25">
      <c r="A21" s="81" t="s">
        <v>13</v>
      </c>
      <c r="B21" s="40" t="s">
        <v>47</v>
      </c>
      <c r="C21" s="34" t="s">
        <v>33</v>
      </c>
      <c r="D21" s="35">
        <v>70</v>
      </c>
      <c r="E21" s="72"/>
      <c r="F21" s="72"/>
      <c r="G21" s="73"/>
      <c r="H21" s="74">
        <f t="shared" ref="H21:H29" si="1">ROUND((F21*G21),2)</f>
        <v>0</v>
      </c>
      <c r="I21" s="75"/>
    </row>
    <row r="22" spans="1:9" ht="30" x14ac:dyDescent="0.25">
      <c r="A22" s="81" t="s">
        <v>14</v>
      </c>
      <c r="B22" s="40" t="s">
        <v>48</v>
      </c>
      <c r="C22" s="34" t="s">
        <v>33</v>
      </c>
      <c r="D22" s="35">
        <v>32</v>
      </c>
      <c r="E22" s="72"/>
      <c r="F22" s="72"/>
      <c r="G22" s="73"/>
      <c r="H22" s="74">
        <f t="shared" si="1"/>
        <v>0</v>
      </c>
      <c r="I22" s="75"/>
    </row>
    <row r="23" spans="1:9" ht="47.25" x14ac:dyDescent="0.25">
      <c r="A23" s="81" t="s">
        <v>15</v>
      </c>
      <c r="B23" s="40" t="s">
        <v>49</v>
      </c>
      <c r="C23" s="34" t="s">
        <v>33</v>
      </c>
      <c r="D23" s="35">
        <v>1280</v>
      </c>
      <c r="E23" s="72"/>
      <c r="F23" s="72"/>
      <c r="G23" s="73"/>
      <c r="H23" s="74">
        <f t="shared" si="1"/>
        <v>0</v>
      </c>
      <c r="I23" s="75"/>
    </row>
    <row r="24" spans="1:9" ht="135" x14ac:dyDescent="0.25">
      <c r="A24" s="81" t="s">
        <v>16</v>
      </c>
      <c r="B24" s="40" t="s">
        <v>62</v>
      </c>
      <c r="C24" s="34" t="s">
        <v>33</v>
      </c>
      <c r="D24" s="35">
        <v>24</v>
      </c>
      <c r="E24" s="72"/>
      <c r="F24" s="72"/>
      <c r="G24" s="73"/>
      <c r="H24" s="74">
        <f t="shared" si="1"/>
        <v>0</v>
      </c>
      <c r="I24" s="75"/>
    </row>
    <row r="25" spans="1:9" ht="60" x14ac:dyDescent="0.25">
      <c r="A25" s="81" t="s">
        <v>17</v>
      </c>
      <c r="B25" s="40" t="s">
        <v>50</v>
      </c>
      <c r="C25" s="34" t="s">
        <v>33</v>
      </c>
      <c r="D25" s="76">
        <v>100000</v>
      </c>
      <c r="E25" s="72"/>
      <c r="F25" s="72"/>
      <c r="G25" s="73"/>
      <c r="H25" s="74">
        <f t="shared" si="1"/>
        <v>0</v>
      </c>
      <c r="I25" s="75"/>
    </row>
    <row r="26" spans="1:9" ht="45" x14ac:dyDescent="0.25">
      <c r="A26" s="81" t="s">
        <v>18</v>
      </c>
      <c r="B26" s="33" t="s">
        <v>64</v>
      </c>
      <c r="C26" s="34" t="s">
        <v>33</v>
      </c>
      <c r="D26" s="76">
        <v>1000</v>
      </c>
      <c r="E26" s="72"/>
      <c r="F26" s="72"/>
      <c r="G26" s="73"/>
      <c r="H26" s="74">
        <f t="shared" si="1"/>
        <v>0</v>
      </c>
      <c r="I26" s="75"/>
    </row>
    <row r="27" spans="1:9" ht="45" x14ac:dyDescent="0.25">
      <c r="A27" s="81" t="s">
        <v>19</v>
      </c>
      <c r="B27" s="33" t="s">
        <v>65</v>
      </c>
      <c r="C27" s="34" t="s">
        <v>33</v>
      </c>
      <c r="D27" s="76">
        <v>3000</v>
      </c>
      <c r="E27" s="72"/>
      <c r="F27" s="72"/>
      <c r="G27" s="73"/>
      <c r="H27" s="74">
        <f t="shared" si="1"/>
        <v>0</v>
      </c>
      <c r="I27" s="75"/>
    </row>
    <row r="28" spans="1:9" ht="45" x14ac:dyDescent="0.25">
      <c r="A28" s="30" t="s">
        <v>20</v>
      </c>
      <c r="B28" s="33" t="s">
        <v>66</v>
      </c>
      <c r="C28" s="34" t="s">
        <v>33</v>
      </c>
      <c r="D28" s="76">
        <v>5000</v>
      </c>
      <c r="E28" s="72"/>
      <c r="F28" s="72"/>
      <c r="G28" s="73"/>
      <c r="H28" s="74">
        <f t="shared" si="1"/>
        <v>0</v>
      </c>
      <c r="I28" s="75"/>
    </row>
    <row r="29" spans="1:9" ht="45.75" thickBot="1" x14ac:dyDescent="0.3">
      <c r="A29" s="43" t="s">
        <v>21</v>
      </c>
      <c r="B29" s="62" t="s">
        <v>63</v>
      </c>
      <c r="C29" s="63" t="s">
        <v>33</v>
      </c>
      <c r="D29" s="64">
        <v>600</v>
      </c>
      <c r="E29" s="77"/>
      <c r="F29" s="77"/>
      <c r="G29" s="78"/>
      <c r="H29" s="79">
        <f t="shared" si="1"/>
        <v>0</v>
      </c>
      <c r="I29" s="80"/>
    </row>
    <row r="30" spans="1:9" ht="50.1" customHeight="1" thickBot="1" x14ac:dyDescent="0.3">
      <c r="A30" s="117" t="s">
        <v>45</v>
      </c>
      <c r="B30" s="118"/>
      <c r="C30" s="118"/>
      <c r="D30" s="118"/>
      <c r="E30" s="118"/>
      <c r="F30" s="118"/>
      <c r="G30" s="119"/>
      <c r="H30" s="53">
        <f>ROUND(SUM(H20:H29),2)</f>
        <v>0</v>
      </c>
      <c r="I30" s="42"/>
    </row>
    <row r="31" spans="1:9" ht="30" customHeight="1" thickBot="1" x14ac:dyDescent="0.3">
      <c r="A31" s="38"/>
      <c r="B31" s="38"/>
      <c r="C31" s="38"/>
      <c r="D31" s="38"/>
      <c r="E31" s="38"/>
      <c r="F31" s="39"/>
      <c r="G31" s="23"/>
    </row>
    <row r="32" spans="1:9" ht="30" customHeight="1" x14ac:dyDescent="0.25">
      <c r="A32" s="115" t="s">
        <v>55</v>
      </c>
      <c r="B32" s="116"/>
      <c r="C32" s="116"/>
      <c r="D32" s="116"/>
      <c r="E32" s="116"/>
      <c r="F32" s="116"/>
      <c r="G32" s="116"/>
      <c r="H32" s="48" t="s">
        <v>4</v>
      </c>
      <c r="I32" s="46" t="s">
        <v>23</v>
      </c>
    </row>
    <row r="33" spans="1:9" ht="12" customHeight="1" x14ac:dyDescent="0.25">
      <c r="A33" s="109"/>
      <c r="B33" s="110"/>
      <c r="C33" s="110"/>
      <c r="D33" s="110"/>
      <c r="E33" s="110"/>
      <c r="F33" s="110"/>
      <c r="G33" s="110"/>
      <c r="H33" s="47" t="s">
        <v>10</v>
      </c>
      <c r="I33" s="50" t="s">
        <v>11</v>
      </c>
    </row>
    <row r="34" spans="1:9" ht="30" customHeight="1" x14ac:dyDescent="0.25">
      <c r="A34" s="109" t="s">
        <v>56</v>
      </c>
      <c r="B34" s="110"/>
      <c r="C34" s="110"/>
      <c r="D34" s="110"/>
      <c r="E34" s="110"/>
      <c r="F34" s="110"/>
      <c r="G34" s="110"/>
      <c r="H34" s="52">
        <f>F15</f>
        <v>0</v>
      </c>
      <c r="I34" s="125"/>
    </row>
    <row r="35" spans="1:9" ht="30" customHeight="1" thickBot="1" x14ac:dyDescent="0.3">
      <c r="A35" s="111" t="s">
        <v>57</v>
      </c>
      <c r="B35" s="112"/>
      <c r="C35" s="112"/>
      <c r="D35" s="112"/>
      <c r="E35" s="112"/>
      <c r="F35" s="112"/>
      <c r="G35" s="112"/>
      <c r="H35" s="52">
        <f>H30</f>
        <v>0</v>
      </c>
      <c r="I35" s="126"/>
    </row>
    <row r="36" spans="1:9" ht="50.1" customHeight="1" thickBot="1" x14ac:dyDescent="0.3">
      <c r="A36" s="113" t="s">
        <v>58</v>
      </c>
      <c r="B36" s="114"/>
      <c r="C36" s="114"/>
      <c r="D36" s="114"/>
      <c r="E36" s="114"/>
      <c r="F36" s="114"/>
      <c r="G36" s="114"/>
      <c r="H36" s="51">
        <f>ROUND(SUM(H34:H35),2)</f>
        <v>0</v>
      </c>
      <c r="I36" s="49"/>
    </row>
    <row r="37" spans="1:9" ht="30" customHeight="1" thickBot="1" x14ac:dyDescent="0.3">
      <c r="A37" s="38"/>
      <c r="B37" s="38"/>
      <c r="C37" s="38"/>
      <c r="D37" s="38"/>
      <c r="E37" s="38"/>
      <c r="F37" s="39"/>
      <c r="G37" s="23"/>
    </row>
    <row r="38" spans="1:9" ht="31.5" x14ac:dyDescent="0.25">
      <c r="A38" s="101" t="s">
        <v>22</v>
      </c>
      <c r="B38" s="102"/>
      <c r="C38" s="103"/>
      <c r="D38" s="10" t="s">
        <v>4</v>
      </c>
      <c r="E38" s="11" t="s">
        <v>23</v>
      </c>
      <c r="F38" s="11" t="s">
        <v>24</v>
      </c>
      <c r="G38" s="12" t="s">
        <v>25</v>
      </c>
    </row>
    <row r="39" spans="1:9" ht="15.75" thickBot="1" x14ac:dyDescent="0.3">
      <c r="A39" s="104"/>
      <c r="B39" s="105"/>
      <c r="C39" s="106"/>
      <c r="D39" s="2" t="s">
        <v>10</v>
      </c>
      <c r="E39" s="3" t="s">
        <v>11</v>
      </c>
      <c r="F39" s="3" t="s">
        <v>12</v>
      </c>
      <c r="G39" s="4" t="s">
        <v>13</v>
      </c>
    </row>
    <row r="40" spans="1:9" ht="15.75" x14ac:dyDescent="0.25">
      <c r="A40" s="93" t="s">
        <v>26</v>
      </c>
      <c r="B40" s="94"/>
      <c r="C40" s="94"/>
      <c r="D40" s="5"/>
      <c r="E40" s="5"/>
      <c r="F40" s="5"/>
      <c r="G40" s="6"/>
    </row>
    <row r="41" spans="1:9" ht="24.95" customHeight="1" x14ac:dyDescent="0.25">
      <c r="A41" s="28"/>
      <c r="B41" s="23"/>
      <c r="C41" s="29"/>
      <c r="D41" s="13"/>
      <c r="E41" s="9">
        <v>0.23</v>
      </c>
      <c r="F41" s="13"/>
      <c r="G41" s="15"/>
    </row>
    <row r="42" spans="1:9" ht="24.95" customHeight="1" x14ac:dyDescent="0.25">
      <c r="A42" s="28"/>
      <c r="B42" s="23"/>
      <c r="C42" s="29"/>
      <c r="D42" s="14"/>
      <c r="E42" s="7">
        <v>0.08</v>
      </c>
      <c r="F42" s="14"/>
      <c r="G42" s="16"/>
    </row>
    <row r="43" spans="1:9" ht="24.95" customHeight="1" x14ac:dyDescent="0.25">
      <c r="A43" s="28"/>
      <c r="B43" s="23"/>
      <c r="C43" s="29"/>
      <c r="D43" s="14"/>
      <c r="E43" s="7">
        <v>0.05</v>
      </c>
      <c r="F43" s="14"/>
      <c r="G43" s="16"/>
    </row>
    <row r="44" spans="1:9" ht="24.95" customHeight="1" x14ac:dyDescent="0.25">
      <c r="A44" s="28"/>
      <c r="B44" s="23"/>
      <c r="C44" s="29"/>
      <c r="D44" s="14"/>
      <c r="E44" s="7">
        <v>0</v>
      </c>
      <c r="F44" s="14"/>
      <c r="G44" s="16"/>
    </row>
    <row r="45" spans="1:9" ht="24.95" customHeight="1" x14ac:dyDescent="0.25">
      <c r="A45" s="28"/>
      <c r="B45" s="23"/>
      <c r="C45" s="29"/>
      <c r="D45" s="14"/>
      <c r="E45" s="8" t="s">
        <v>27</v>
      </c>
      <c r="F45" s="14"/>
      <c r="G45" s="16"/>
    </row>
    <row r="46" spans="1:9" ht="24.95" customHeight="1" thickBot="1" x14ac:dyDescent="0.3">
      <c r="A46" s="28"/>
      <c r="B46" s="23"/>
      <c r="C46" s="29"/>
      <c r="D46" s="14"/>
      <c r="E46" s="8"/>
      <c r="F46" s="14"/>
      <c r="G46" s="16"/>
    </row>
    <row r="47" spans="1:9" ht="50.1" customHeight="1" thickBot="1" x14ac:dyDescent="0.3">
      <c r="A47" s="90" t="s">
        <v>28</v>
      </c>
      <c r="B47" s="91"/>
      <c r="C47" s="92"/>
      <c r="D47" s="17">
        <f>ROUND(SUM(D41:D46),2)</f>
        <v>0</v>
      </c>
      <c r="E47" s="18"/>
      <c r="F47" s="17">
        <f>ROUND(SUM(F41:F46),2)</f>
        <v>0</v>
      </c>
      <c r="G47" s="19">
        <f>ROUND(SUM(G41:G46),2)</f>
        <v>0</v>
      </c>
    </row>
    <row r="49" spans="1:7" s="22" customFormat="1" ht="30" customHeight="1" x14ac:dyDescent="0.25">
      <c r="A49" s="89" t="s">
        <v>31</v>
      </c>
      <c r="B49" s="89"/>
      <c r="C49" s="89"/>
      <c r="D49" s="89"/>
      <c r="E49" s="89"/>
      <c r="F49" s="89"/>
      <c r="G49" s="89"/>
    </row>
    <row r="54" spans="1:7" ht="54.95" customHeight="1" x14ac:dyDescent="0.25">
      <c r="B54" s="88" t="s">
        <v>30</v>
      </c>
      <c r="C54" s="88"/>
      <c r="D54" s="88"/>
      <c r="E54" s="88"/>
      <c r="F54" s="88"/>
      <c r="G54" s="21"/>
    </row>
    <row r="55" spans="1:7" x14ac:dyDescent="0.25">
      <c r="A55" s="20"/>
    </row>
  </sheetData>
  <sheetProtection algorithmName="SHA-512" hashValue="RvW3hvLBS+LdUjsJ4t6r5WsATqqIOCSoegx55TUqE/Q968w38nR3L3FvVtCzrtF5y+9ktWqvGbdvj9SYBBu0fg==" saltValue="4g3k2o295I54FqOPHevkFw==" spinCount="100000" sheet="1" objects="1" scenarios="1"/>
  <mergeCells count="22">
    <mergeCell ref="I17:I18"/>
    <mergeCell ref="E17:F17"/>
    <mergeCell ref="B17:B18"/>
    <mergeCell ref="C17:C18"/>
    <mergeCell ref="D17:D18"/>
    <mergeCell ref="G17:G18"/>
    <mergeCell ref="H17:H18"/>
    <mergeCell ref="B54:F54"/>
    <mergeCell ref="A49:G49"/>
    <mergeCell ref="A47:C47"/>
    <mergeCell ref="A40:C40"/>
    <mergeCell ref="F1:G1"/>
    <mergeCell ref="A4:G4"/>
    <mergeCell ref="A2:B2"/>
    <mergeCell ref="A15:E15"/>
    <mergeCell ref="A38:C39"/>
    <mergeCell ref="A17:A18"/>
    <mergeCell ref="A34:G34"/>
    <mergeCell ref="A35:G35"/>
    <mergeCell ref="A36:G36"/>
    <mergeCell ref="A32:G33"/>
    <mergeCell ref="A30:G30"/>
  </mergeCells>
  <phoneticPr fontId="15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Jatczak</dc:creator>
  <cp:lastModifiedBy>elżbieta tomaszkiewicz</cp:lastModifiedBy>
  <cp:lastPrinted>2026-04-13T08:26:08Z</cp:lastPrinted>
  <dcterms:created xsi:type="dcterms:W3CDTF">2025-10-06T19:07:58Z</dcterms:created>
  <dcterms:modified xsi:type="dcterms:W3CDTF">2026-08-07T10:20:33Z</dcterms:modified>
</cp:coreProperties>
</file>