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zabelakankowska/Desktop/NOWY/EMC KARETKI/2026 Szpital Nakło meble/5. SWZ/"/>
    </mc:Choice>
  </mc:AlternateContent>
  <xr:revisionPtr revIDLastSave="0" documentId="13_ncr:1_{CA7582D9-F144-804E-8EB6-6D26463B19AD}" xr6:coauthVersionLast="47" xr6:coauthVersionMax="47" xr10:uidLastSave="{00000000-0000-0000-0000-000000000000}"/>
  <bookViews>
    <workbookView xWindow="5700" yWindow="1100" windowWidth="28800" windowHeight="16280" xr2:uid="{F5BE3BA3-0AE1-4A6A-997A-12171D2F1C8E}"/>
  </bookViews>
  <sheets>
    <sheet name="Szubin" sheetId="3" r:id="rId1"/>
  </sheets>
  <definedNames>
    <definedName name="_xlnm.Print_Area" localSheetId="0">Szubin!$A$1:$J$42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3" l="1"/>
  <c r="I18" i="3"/>
  <c r="I13" i="3"/>
  <c r="I11" i="3"/>
  <c r="I10" i="3"/>
  <c r="I9" i="3"/>
  <c r="G38" i="3"/>
  <c r="I38" i="3" s="1"/>
  <c r="G32" i="3"/>
  <c r="I32" i="3" s="1"/>
  <c r="G35" i="3"/>
  <c r="I35" i="3" s="1"/>
  <c r="G34" i="3"/>
  <c r="I34" i="3" s="1"/>
  <c r="G33" i="3"/>
  <c r="I33" i="3" s="1"/>
  <c r="G31" i="3"/>
  <c r="I31" i="3" s="1"/>
  <c r="G30" i="3"/>
  <c r="I30" i="3" s="1"/>
  <c r="G28" i="3"/>
  <c r="I28" i="3" s="1"/>
  <c r="G27" i="3"/>
  <c r="I27" i="3" s="1"/>
  <c r="G26" i="3"/>
  <c r="I26" i="3" s="1"/>
  <c r="G25" i="3"/>
  <c r="I25" i="3" s="1"/>
  <c r="G24" i="3"/>
  <c r="I24" i="3" s="1"/>
  <c r="G17" i="3"/>
  <c r="I17" i="3" s="1"/>
  <c r="G16" i="3"/>
  <c r="I16" i="3" s="1"/>
  <c r="G15" i="3"/>
  <c r="I15" i="3" s="1"/>
  <c r="G14" i="3"/>
  <c r="I14" i="3" s="1"/>
  <c r="G13" i="3"/>
  <c r="I36" i="3" l="1"/>
</calcChain>
</file>

<file path=xl/sharedStrings.xml><?xml version="1.0" encoding="utf-8"?>
<sst xmlns="http://schemas.openxmlformats.org/spreadsheetml/2006/main" count="70" uniqueCount="35">
  <si>
    <t>biurka 140/70 +pomocniki</t>
  </si>
  <si>
    <t>fotel obrotowy do biurka</t>
  </si>
  <si>
    <t>szafa na ubrania</t>
  </si>
  <si>
    <t>szafa na dokumenty</t>
  </si>
  <si>
    <t>SPECYFIKACJA</t>
  </si>
  <si>
    <t>RODZAJ WYPOSAŻENIA</t>
  </si>
  <si>
    <t>POGLĄDOWE ZDJĘCIE LUB RYSUNEK</t>
  </si>
  <si>
    <t>CENA JEDN. NETTO</t>
  </si>
  <si>
    <t xml:space="preserve">krzesło dla pacjenta </t>
  </si>
  <si>
    <t xml:space="preserve">zestaw mebli </t>
  </si>
  <si>
    <t>ILOŚĆ</t>
  </si>
  <si>
    <t>WARTOŚĆ NETTO</t>
  </si>
  <si>
    <t>krzesło na 4 nogach o wymiarach około 39x40x79cm, siedzisko i oparcie z tworzywa w kolorze białym, stelaż i nogi metalowe w kolorze białym</t>
  </si>
  <si>
    <t>WYPOSAŻENIE - GABINET PIELĘGNIARSKI (2 KPL)</t>
  </si>
  <si>
    <t xml:space="preserve">Szafki stojące (szafki z szufladami, szafki z półkami) z blatem oraz szafki wiszące (szafki z regulowanymi półkami) z płyty laminowanej meblowej np. Egger kolor kaszmir, mechanizmy Blum, szuflady  z cichym domykiem. Szafki wiszące montowane na listwie. Szafki stojące na nogach wys 15 cm (bez cokołu)z regulowaną podstawą.  Podpórki pod półką w szafkach wiszących z możłiwością regulacji lokalizacji. Uchwyty relingowe w kolorze białym o wymiarach dostosowanych do szerokości frontu.
Blat meblowy o grubości 38 mm np. Egger kolor aluminium premium. brzegi ciętej płyty oklejone, zabezieczenie przed zawilgoceniem. Czoło blatu wzmocnione płytą
MDF. Boczne krawędzie blatów oklejone okleiną ABS o grubości 1,2 mm.
W blat wpuszczony zlew 1-komorowy i umywalka, każde  z baterią łokciową z długą wylewką.
Zestaw mebli dopasowany do wymarów pomieszczenia.
</t>
  </si>
  <si>
    <t>rysunki są poglądowe, zestawy meblowe muszą być zwymiarowane pod konkretne pomieszczenia</t>
  </si>
  <si>
    <t>KOMPLET 1</t>
  </si>
  <si>
    <t>WYPOSAŻENIE - GABINET ZABIEGOWY (2 KPL)</t>
  </si>
  <si>
    <t>KOMPLET 2</t>
  </si>
  <si>
    <t xml:space="preserve">krzesło na 4 nogach o wymiarach około 37x40x80cm, siedzisko i oparcie z tworzywa w kolorze białym, stelaż i nogi metalowe </t>
  </si>
  <si>
    <t xml:space="preserve">	Szczegółowy opis przedmiotu zamówienia wraz z wyceną  </t>
  </si>
  <si>
    <t>Załącznik nr 1</t>
  </si>
  <si>
    <t>Stawka podatku VAT</t>
  </si>
  <si>
    <t xml:space="preserve">WARTOŚĆ BRUTTO </t>
  </si>
  <si>
    <t>RAZEM:</t>
  </si>
  <si>
    <t>KWOTA DO PRZENIESIENIA DO FORMULARZA OFERTOWEGO</t>
  </si>
  <si>
    <t>Kolorystyka – biały blat z płyty laminowanej meblowej, jasno szary stelaż z nogami T (Typ RAL 7047), przepust na kable, wysokość 75 cm, blat - szer. 140 cm, gł. 70 cm; pomocnik z szufladami z płyty laminowanej meblowej z zamkiem centralnym na kółkach  (do wykładziny pcv)</t>
  </si>
  <si>
    <t>Kolorystyka i mechanizm – siedzisko i oparcie matreiała typ Valencia VL3067(C5), mechanizm swobodnego kołysania się, blokada w pozycji do pracy i regulacja siły oporu oparcia, płynnie regulowana wysokość siedziska, regulowane podłokietniki,  podstawa krzesła-czarne tworzywo, kółka do wykładziny pcv lub płytek gresowych</t>
  </si>
  <si>
    <t xml:space="preserve">Szafki stojące (szafki z szufladami, szafki z półkami) z blatem oraz szafki wiszące (szafki z regulowanymi półkami) z płyty laminowanej meblowej np. Egger kolor kaszmir, mechanizmy Blum, szuflady  z cichym domykiem. Szafki wiszące montowane na listwie. Szafki stojące na nogach wys 15 cm (bez cokołu)z regulowaną podstawą.  Podpórki pod półką w szafkach wiszących z możłiwością regulacji lokalizacji. Uchwyty relingowe w kolorze białym o wymiarach dostosowanych do szerokości frontu.
Blat meblowy o grubości 38 mm np. Egger kolor aluminium premium. brzegi ciętej płyty oklejone, zabezieczenie przed zawilgoceniem. Czoło blatu wzmocnione płytą MDF. Boczne krawędzie blatów oklejone okleiną ABS o grubości 1,2 mm.
W blat wpuszczony zlew 1-komorowy i umywalka, każde  z baterią łokciową z długą wylewką.
Zestaw mebli dopasowany do wymarów pomieszczenia.
</t>
  </si>
  <si>
    <t>Kolorystyka – biały blat z płyty laminowanej meblowej, jasno szary stelaż z nogami T (typ RAL 7047), przepust na kable, wysokość 75 cm, blat - szer. 140 cm, gł. 70 cm; pomocnik z szufladami z płyty laminowanej meblowej z zamkiem centralnym na kółkach  (do wykładziny pcv)</t>
  </si>
  <si>
    <t>Szafa ubraniowa o wymiarach 60x40x210h cm; bok, półka, fronty z płyty melaminowanej 1,8cm, wieniec górny i dolny 2,5cm; plecy z płyty HDF 2,5mm, wpuszczane w boki i wieńce; zamek 1 punktowy; mocowanie półeki typu Rafix, nóżki metalowe o wysokości 15cm lakierowana. Regulacja wysokości półek +/- 32mm. Zawiasy Blum.
Kolor korpusu, półek i frontu - U708 ST9 - popiel, uchwyt typu Campana 128mm kolor zbliżony do Ral 9006 lub równoważny,
złożone u producenta</t>
  </si>
  <si>
    <t>Szafa aktowa o wymiarach 60x40x210h cm; bok, półki, fronty z płyty melaminowanej 1,8cm, wieniec górny i dolny 2,5cm; plecy z płyty HDF 2,5mm, wpuszczane w boki i wieńce; zamek 1 punktowy; mocowanie półek typu Rafix, nóżki metalowe o wysokości 15cm lakierowana. Regulacja wysokości półek +/- 32mm. Zawiasy Blum.
Kolor korpusu, półek i frontu - U708 ST9 - popiel, uchwyt typ Campana 128mm kolor zbliżony do Ral 9006 lub równoważny</t>
  </si>
  <si>
    <t>Kolorystyka i mechanizm – siedzisko i oparcie matreiała typu Valencia VL3067(C5), mechanizm swobodnego kołysania się, blokada w pozycji do pracy i regulacja siły oporu oparcia, płynnie regulowana wysokość siedziska, regulowane podłokietniki,  podstawa krzesła-czarne tworzywo, kółka do wykładziny pcv lub płytek gresowych</t>
  </si>
  <si>
    <t>Szafa aktowa o wymiarach 60x40x210h cm; bok, półki, fronty z płyty melaminowanej 1,8cm, wieniec górny i dolny 2,5cm; plecy z płyty HDF 2,5mm, wpuszczane w boki i wieńce; zamek 1 punktowy; mocowanie półek typu Rafix, nóżki metalowe o wysokości 15cm lakierowana. Regulacja wysokości półek +/- 32mm. Zawiasy Blum.
Kolor korpusu, półek i frontu - U708 ST9 - popiel, uchwyt typu Campana 128mm kolor zbliżony do Ral 9006 lub równoważny</t>
  </si>
  <si>
    <t>Kolorystyka – biały blat z płyty laminowanej meblowej, jasno szary stelaż z nogami T (typu RAL 7047), przepust na kable, wysokość 75 cm, blat - szer. 140 cm, gł. 70 cm; pomocnik z szufladami z płyty laminowanej meblowej z zamkiem centralnym na kółkach  (do wykładziny pcv)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</si>
</sst>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4" fontId="0" fillId="0" borderId="0" xfId="0" applyNumberFormat="1"/>
    <xf numFmtId="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5" xfId="0" applyBorder="1"/>
    <xf numFmtId="4" fontId="0" fillId="0" borderId="7" xfId="0" applyNumberFormat="1" applyBorder="1"/>
    <xf numFmtId="0" fontId="0" fillId="0" borderId="6" xfId="0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1162050</xdr:colOff>
      <xdr:row>9</xdr:row>
      <xdr:rowOff>66675</xdr:rowOff>
    </xdr:from>
    <xdr:to>
      <xdr:col>3</xdr:col>
      <xdr:colOff>2342091</xdr:colOff>
      <xdr:row>9</xdr:row>
      <xdr:rowOff>1431598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8F90DD9-2899-49A0-B6B6-93939A1DC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78" t="28133" r="9633" b="9689"/>
        <a:stretch/>
      </xdr:blipFill>
      <xdr:spPr>
        <a:xfrm>
          <a:off x="7172325" y="2200275"/>
          <a:ext cx="1180041" cy="1364923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8</xdr:row>
      <xdr:rowOff>114300</xdr:rowOff>
    </xdr:from>
    <xdr:to>
      <xdr:col>3</xdr:col>
      <xdr:colOff>1992242</xdr:colOff>
      <xdr:row>8</xdr:row>
      <xdr:rowOff>1190625</xdr:rowOff>
    </xdr:to>
    <xdr:pic>
      <xdr:nvPicPr>
        <xdr:cNvPr id="5" name="Obraz 9">
          <a:extLst>
            <a:ext uri="{FF2B5EF4-FFF2-40B4-BE49-F238E27FC236}">
              <a16:creationId xmlns:a16="http://schemas.microsoft.com/office/drawing/2014/main" id="{A27DD415-0DAF-4EEE-B773-B62F8159E9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7"/>
        <a:stretch>
          <a:fillRect/>
        </a:stretch>
      </xdr:blipFill>
      <xdr:spPr bwMode="auto">
        <a:xfrm>
          <a:off x="6429375" y="876300"/>
          <a:ext cx="1573142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2162175</xdr:colOff>
      <xdr:row>8</xdr:row>
      <xdr:rowOff>133350</xdr:rowOff>
    </xdr:from>
    <xdr:to>
      <xdr:col>3</xdr:col>
      <xdr:colOff>2962275</xdr:colOff>
      <xdr:row>8</xdr:row>
      <xdr:rowOff>1085850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4597ED4-E04D-47D4-8BC9-36CA29495AD6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895350"/>
          <a:ext cx="800100" cy="952500"/>
        </a:xfrm>
        <a:prstGeom prst="rect">
          <a:avLst/>
        </a:prstGeom>
      </xdr:spPr>
    </xdr:pic>
    <xdr:clientData/>
  </xdr:twoCellAnchor>
  <xdr:oneCellAnchor>
    <xdr:from>
      <xdr:col>3</xdr:col>
      <xdr:colOff>419100</xdr:colOff>
      <xdr:row>12</xdr:row>
      <xdr:rowOff>114300</xdr:rowOff>
    </xdr:from>
    <xdr:ext cx="1573142" cy="1076325"/>
    <xdr:pic>
      <xdr:nvPicPr>
        <xdr:cNvPr id="9" name="Obraz 9">
          <a:extLst>
            <a:ext uri="{FF2B5EF4-FFF2-40B4-BE49-F238E27FC236}">
              <a16:creationId xmlns:a16="http://schemas.microsoft.com/office/drawing/2014/main" id="{EBAF07F8-4FC3-467A-A491-7D3D948410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7"/>
        <a:stretch>
          <a:fillRect/>
        </a:stretch>
      </xdr:blipFill>
      <xdr:spPr bwMode="auto">
        <a:xfrm>
          <a:off x="6429375" y="11772900"/>
          <a:ext cx="1573142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2162175</xdr:colOff>
      <xdr:row>12</xdr:row>
      <xdr:rowOff>133350</xdr:rowOff>
    </xdr:from>
    <xdr:to>
      <xdr:col>3</xdr:col>
      <xdr:colOff>2962275</xdr:colOff>
      <xdr:row>12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BF379F5A-962D-49D1-B592-D65053636EC7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11791950"/>
          <a:ext cx="800100" cy="952500"/>
        </a:xfrm>
        <a:prstGeom prst="rect">
          <a:avLst/>
        </a:prstGeom>
      </xdr:spPr>
    </xdr:pic>
    <xdr:clientData/>
  </xdr:twoCellAnchor>
  <xdr:oneCellAnchor>
    <xdr:from>
      <xdr:col>3</xdr:col>
      <xdr:colOff>1162050</xdr:colOff>
      <xdr:row>13</xdr:row>
      <xdr:rowOff>66675</xdr:rowOff>
    </xdr:from>
    <xdr:ext cx="1180041" cy="1364923"/>
    <xdr:pic>
      <xdr:nvPicPr>
        <xdr:cNvPr id="11" name="Obraz 10">
          <a:extLst>
            <a:ext uri="{FF2B5EF4-FFF2-40B4-BE49-F238E27FC236}">
              <a16:creationId xmlns:a16="http://schemas.microsoft.com/office/drawing/2014/main" id="{ACC48511-9D7E-474C-B0A2-6BDB4A1AD6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78" t="28133" r="9633" b="9689"/>
        <a:stretch/>
      </xdr:blipFill>
      <xdr:spPr>
        <a:xfrm>
          <a:off x="7172325" y="13077825"/>
          <a:ext cx="1180041" cy="1364923"/>
        </a:xfrm>
        <a:prstGeom prst="rect">
          <a:avLst/>
        </a:prstGeom>
      </xdr:spPr>
    </xdr:pic>
    <xdr:clientData/>
  </xdr:oneCellAnchor>
  <xdr:oneCellAnchor>
    <xdr:from>
      <xdr:col>3</xdr:col>
      <xdr:colOff>800100</xdr:colOff>
      <xdr:row>14</xdr:row>
      <xdr:rowOff>95251</xdr:rowOff>
    </xdr:from>
    <xdr:ext cx="1638300" cy="1738264"/>
    <xdr:pic>
      <xdr:nvPicPr>
        <xdr:cNvPr id="12" name="Obraz 7">
          <a:extLst>
            <a:ext uri="{FF2B5EF4-FFF2-40B4-BE49-F238E27FC236}">
              <a16:creationId xmlns:a16="http://schemas.microsoft.com/office/drawing/2014/main" id="{AA4050A1-0C4F-46B3-9489-779CE5ED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14573251"/>
          <a:ext cx="1638300" cy="1738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1190625</xdr:colOff>
      <xdr:row>15</xdr:row>
      <xdr:rowOff>190501</xdr:rowOff>
    </xdr:from>
    <xdr:ext cx="1105010" cy="1714500"/>
    <xdr:pic>
      <xdr:nvPicPr>
        <xdr:cNvPr id="13" name="Obraz 2">
          <a:extLst>
            <a:ext uri="{FF2B5EF4-FFF2-40B4-BE49-F238E27FC236}">
              <a16:creationId xmlns:a16="http://schemas.microsoft.com/office/drawing/2014/main" id="{6DDB80FB-F0E4-426A-8B87-8AED0B51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16744951"/>
          <a:ext cx="110501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800100</xdr:colOff>
      <xdr:row>25</xdr:row>
      <xdr:rowOff>95251</xdr:rowOff>
    </xdr:from>
    <xdr:ext cx="1633857" cy="1733550"/>
    <xdr:pic>
      <xdr:nvPicPr>
        <xdr:cNvPr id="15" name="Obraz 7">
          <a:extLst>
            <a:ext uri="{FF2B5EF4-FFF2-40B4-BE49-F238E27FC236}">
              <a16:creationId xmlns:a16="http://schemas.microsoft.com/office/drawing/2014/main" id="{167D79E1-0E4A-40A0-B0FB-E7F48E3B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26203276"/>
          <a:ext cx="1633857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1171575</xdr:colOff>
      <xdr:row>26</xdr:row>
      <xdr:rowOff>161926</xdr:rowOff>
    </xdr:from>
    <xdr:ext cx="1154121" cy="1790700"/>
    <xdr:pic>
      <xdr:nvPicPr>
        <xdr:cNvPr id="16" name="Obraz 15">
          <a:extLst>
            <a:ext uri="{FF2B5EF4-FFF2-40B4-BE49-F238E27FC236}">
              <a16:creationId xmlns:a16="http://schemas.microsoft.com/office/drawing/2014/main" id="{03E08837-B86A-4AF5-8C94-0B4A9BD5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28413076"/>
          <a:ext cx="1154121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1162050</xdr:colOff>
      <xdr:row>24</xdr:row>
      <xdr:rowOff>66675</xdr:rowOff>
    </xdr:from>
    <xdr:ext cx="1180041" cy="1364923"/>
    <xdr:pic>
      <xdr:nvPicPr>
        <xdr:cNvPr id="17" name="Obraz 16">
          <a:extLst>
            <a:ext uri="{FF2B5EF4-FFF2-40B4-BE49-F238E27FC236}">
              <a16:creationId xmlns:a16="http://schemas.microsoft.com/office/drawing/2014/main" id="{1C7F3CF4-CD15-4275-BB4C-B117C6989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78" t="28133" r="9633" b="9689"/>
        <a:stretch/>
      </xdr:blipFill>
      <xdr:spPr>
        <a:xfrm>
          <a:off x="7172325" y="2200275"/>
          <a:ext cx="1180041" cy="1364923"/>
        </a:xfrm>
        <a:prstGeom prst="rect">
          <a:avLst/>
        </a:prstGeom>
      </xdr:spPr>
    </xdr:pic>
    <xdr:clientData/>
  </xdr:oneCellAnchor>
  <xdr:oneCellAnchor>
    <xdr:from>
      <xdr:col>3</xdr:col>
      <xdr:colOff>419100</xdr:colOff>
      <xdr:row>23</xdr:row>
      <xdr:rowOff>114300</xdr:rowOff>
    </xdr:from>
    <xdr:ext cx="1573142" cy="1076325"/>
    <xdr:pic>
      <xdr:nvPicPr>
        <xdr:cNvPr id="18" name="Obraz 9">
          <a:extLst>
            <a:ext uri="{FF2B5EF4-FFF2-40B4-BE49-F238E27FC236}">
              <a16:creationId xmlns:a16="http://schemas.microsoft.com/office/drawing/2014/main" id="{4F8B6590-9562-4687-8AA9-181EEEE496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7"/>
        <a:stretch>
          <a:fillRect/>
        </a:stretch>
      </xdr:blipFill>
      <xdr:spPr bwMode="auto">
        <a:xfrm>
          <a:off x="6429375" y="876300"/>
          <a:ext cx="1573142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2162175</xdr:colOff>
      <xdr:row>23</xdr:row>
      <xdr:rowOff>133350</xdr:rowOff>
    </xdr:from>
    <xdr:to>
      <xdr:col>3</xdr:col>
      <xdr:colOff>2962275</xdr:colOff>
      <xdr:row>23</xdr:row>
      <xdr:rowOff>1085850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5800F968-B8E4-4FC2-8292-D15CFE5DF75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895350"/>
          <a:ext cx="8001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10</xdr:row>
      <xdr:rowOff>2231700</xdr:rowOff>
    </xdr:from>
    <xdr:to>
      <xdr:col>3</xdr:col>
      <xdr:colOff>2475497</xdr:colOff>
      <xdr:row>10</xdr:row>
      <xdr:rowOff>4343400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2A9C61C9-A2B1-8DCB-ACF4-22BA157D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10375" y="5898825"/>
          <a:ext cx="1675397" cy="2111700"/>
        </a:xfrm>
        <a:prstGeom prst="rect">
          <a:avLst/>
        </a:prstGeom>
      </xdr:spPr>
    </xdr:pic>
    <xdr:clientData/>
  </xdr:twoCellAnchor>
  <xdr:oneCellAnchor>
    <xdr:from>
      <xdr:col>3</xdr:col>
      <xdr:colOff>800100</xdr:colOff>
      <xdr:row>32</xdr:row>
      <xdr:rowOff>95250</xdr:rowOff>
    </xdr:from>
    <xdr:ext cx="1704975" cy="1809007"/>
    <xdr:pic>
      <xdr:nvPicPr>
        <xdr:cNvPr id="42" name="Obraz 7">
          <a:extLst>
            <a:ext uri="{FF2B5EF4-FFF2-40B4-BE49-F238E27FC236}">
              <a16:creationId xmlns:a16="http://schemas.microsoft.com/office/drawing/2014/main" id="{7170C75E-66CD-493F-83DA-1DB6A2F6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40224075"/>
          <a:ext cx="1704975" cy="180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1171575</xdr:colOff>
      <xdr:row>33</xdr:row>
      <xdr:rowOff>161925</xdr:rowOff>
    </xdr:from>
    <xdr:ext cx="1160260" cy="1800225"/>
    <xdr:pic>
      <xdr:nvPicPr>
        <xdr:cNvPr id="43" name="Obraz 42">
          <a:extLst>
            <a:ext uri="{FF2B5EF4-FFF2-40B4-BE49-F238E27FC236}">
              <a16:creationId xmlns:a16="http://schemas.microsoft.com/office/drawing/2014/main" id="{2BE56DFE-2347-4D24-A8D3-9C0D8A44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42300525"/>
          <a:ext cx="116026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1162050</xdr:colOff>
      <xdr:row>30</xdr:row>
      <xdr:rowOff>66675</xdr:rowOff>
    </xdr:from>
    <xdr:ext cx="1180041" cy="1364923"/>
    <xdr:pic>
      <xdr:nvPicPr>
        <xdr:cNvPr id="44" name="Obraz 43">
          <a:extLst>
            <a:ext uri="{FF2B5EF4-FFF2-40B4-BE49-F238E27FC236}">
              <a16:creationId xmlns:a16="http://schemas.microsoft.com/office/drawing/2014/main" id="{A25BC778-AB6C-4F9E-87A0-BE4D21D00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78" t="28133" r="9633" b="9689"/>
        <a:stretch/>
      </xdr:blipFill>
      <xdr:spPr>
        <a:xfrm>
          <a:off x="7172325" y="27146250"/>
          <a:ext cx="1180041" cy="1364923"/>
        </a:xfrm>
        <a:prstGeom prst="rect">
          <a:avLst/>
        </a:prstGeom>
      </xdr:spPr>
    </xdr:pic>
    <xdr:clientData/>
  </xdr:oneCellAnchor>
  <xdr:oneCellAnchor>
    <xdr:from>
      <xdr:col>3</xdr:col>
      <xdr:colOff>419100</xdr:colOff>
      <xdr:row>29</xdr:row>
      <xdr:rowOff>114300</xdr:rowOff>
    </xdr:from>
    <xdr:ext cx="1573142" cy="1076325"/>
    <xdr:pic>
      <xdr:nvPicPr>
        <xdr:cNvPr id="45" name="Obraz 9">
          <a:extLst>
            <a:ext uri="{FF2B5EF4-FFF2-40B4-BE49-F238E27FC236}">
              <a16:creationId xmlns:a16="http://schemas.microsoft.com/office/drawing/2014/main" id="{F5CC0EF8-0346-49B6-941F-0173CC5967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7"/>
        <a:stretch>
          <a:fillRect/>
        </a:stretch>
      </xdr:blipFill>
      <xdr:spPr bwMode="auto">
        <a:xfrm>
          <a:off x="6429375" y="25803225"/>
          <a:ext cx="1573142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2162175</xdr:colOff>
      <xdr:row>29</xdr:row>
      <xdr:rowOff>133350</xdr:rowOff>
    </xdr:from>
    <xdr:to>
      <xdr:col>3</xdr:col>
      <xdr:colOff>2962275</xdr:colOff>
      <xdr:row>29</xdr:row>
      <xdr:rowOff>1085850</xdr:rowOff>
    </xdr:to>
    <xdr:pic>
      <xdr:nvPicPr>
        <xdr:cNvPr id="46" name="Picture 6">
          <a:extLst>
            <a:ext uri="{FF2B5EF4-FFF2-40B4-BE49-F238E27FC236}">
              <a16:creationId xmlns:a16="http://schemas.microsoft.com/office/drawing/2014/main" id="{05C09FE3-E165-420A-AB98-9903D2882EA5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25822275"/>
          <a:ext cx="8001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34</xdr:row>
      <xdr:rowOff>123237</xdr:rowOff>
    </xdr:from>
    <xdr:to>
      <xdr:col>3</xdr:col>
      <xdr:colOff>2932257</xdr:colOff>
      <xdr:row>34</xdr:row>
      <xdr:rowOff>2657475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AC251648-7AA7-6389-E58D-A9FA854A0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38875" y="44471637"/>
          <a:ext cx="2703657" cy="2534238"/>
        </a:xfrm>
        <a:prstGeom prst="rect">
          <a:avLst/>
        </a:prstGeom>
      </xdr:spPr>
    </xdr:pic>
    <xdr:clientData/>
  </xdr:twoCellAnchor>
  <xdr:oneCellAnchor>
    <xdr:from>
      <xdr:col>3</xdr:col>
      <xdr:colOff>1123951</xdr:colOff>
      <xdr:row>37</xdr:row>
      <xdr:rowOff>85726</xdr:rowOff>
    </xdr:from>
    <xdr:ext cx="990599" cy="1529214"/>
    <xdr:pic>
      <xdr:nvPicPr>
        <xdr:cNvPr id="52" name="Obraz 51">
          <a:extLst>
            <a:ext uri="{FF2B5EF4-FFF2-40B4-BE49-F238E27FC236}">
              <a16:creationId xmlns:a16="http://schemas.microsoft.com/office/drawing/2014/main" id="{97A1C642-DB56-437C-9A83-05B056ADA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34226" y="23183851"/>
          <a:ext cx="990599" cy="1529214"/>
        </a:xfrm>
        <a:prstGeom prst="rect">
          <a:avLst/>
        </a:prstGeom>
      </xdr:spPr>
    </xdr:pic>
    <xdr:clientData/>
  </xdr:oneCellAnchor>
  <xdr:twoCellAnchor editAs="oneCell">
    <xdr:from>
      <xdr:col>3</xdr:col>
      <xdr:colOff>514350</xdr:colOff>
      <xdr:row>16</xdr:row>
      <xdr:rowOff>314324</xdr:rowOff>
    </xdr:from>
    <xdr:to>
      <xdr:col>3</xdr:col>
      <xdr:colOff>2516960</xdr:colOff>
      <xdr:row>16</xdr:row>
      <xdr:rowOff>2838449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609252F-2C69-41D5-B846-AE7D986E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24625" y="15811499"/>
          <a:ext cx="2002610" cy="252412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10</xdr:row>
      <xdr:rowOff>100629</xdr:rowOff>
    </xdr:from>
    <xdr:to>
      <xdr:col>3</xdr:col>
      <xdr:colOff>2852562</xdr:colOff>
      <xdr:row>10</xdr:row>
      <xdr:rowOff>2276475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E039FE0-AF55-4831-93C8-5D20F5B73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91275" y="3767754"/>
          <a:ext cx="2471562" cy="2175846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27</xdr:row>
      <xdr:rowOff>247650</xdr:rowOff>
    </xdr:from>
    <xdr:to>
      <xdr:col>3</xdr:col>
      <xdr:colOff>3222925</xdr:colOff>
      <xdr:row>27</xdr:row>
      <xdr:rowOff>3009899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9F51D7D-2057-4112-B755-38F804C49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836"/>
        <a:stretch>
          <a:fillRect/>
        </a:stretch>
      </xdr:blipFill>
      <xdr:spPr>
        <a:xfrm>
          <a:off x="6153150" y="27841575"/>
          <a:ext cx="3080050" cy="2762249"/>
        </a:xfrm>
        <a:prstGeom prst="rect">
          <a:avLst/>
        </a:prstGeom>
      </xdr:spPr>
    </xdr:pic>
    <xdr:clientData/>
  </xdr:twoCellAnchor>
  <xdr:twoCellAnchor editAs="oneCell">
    <xdr:from>
      <xdr:col>3</xdr:col>
      <xdr:colOff>1085849</xdr:colOff>
      <xdr:row>31</xdr:row>
      <xdr:rowOff>195139</xdr:rowOff>
    </xdr:from>
    <xdr:to>
      <xdr:col>3</xdr:col>
      <xdr:colOff>2105840</xdr:colOff>
      <xdr:row>31</xdr:row>
      <xdr:rowOff>1582260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1C1F45E-30D3-C208-15D6-71194239E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96124" y="34561339"/>
          <a:ext cx="1019991" cy="1387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DE93-8E71-44C2-AF90-C3FC04709DB1}">
  <sheetPr>
    <pageSetUpPr fitToPage="1"/>
  </sheetPr>
  <dimension ref="B2:J40"/>
  <sheetViews>
    <sheetView tabSelected="1" view="pageBreakPreview" topLeftCell="B35" zoomScale="108" zoomScaleNormal="100" workbookViewId="0">
      <selection activeCell="C40" sqref="C40"/>
    </sheetView>
  </sheetViews>
  <sheetFormatPr baseColWidth="10" defaultColWidth="8.83203125" defaultRowHeight="15" x14ac:dyDescent="0.2"/>
  <cols>
    <col min="2" max="2" width="24.6640625" style="2" customWidth="1"/>
    <col min="3" max="3" width="56.33203125" style="2" customWidth="1"/>
    <col min="4" max="4" width="50" customWidth="1"/>
    <col min="5" max="5" width="19.6640625" style="13" customWidth="1"/>
    <col min="6" max="6" width="8.83203125" style="3" customWidth="1"/>
    <col min="7" max="8" width="17.1640625" customWidth="1"/>
    <col min="9" max="9" width="26.83203125" style="17" customWidth="1"/>
  </cols>
  <sheetData>
    <row r="2" spans="2:9" x14ac:dyDescent="0.2">
      <c r="I2" s="17" t="s">
        <v>21</v>
      </c>
    </row>
    <row r="3" spans="2:9" ht="19" x14ac:dyDescent="0.2">
      <c r="C3" s="34" t="s">
        <v>20</v>
      </c>
      <c r="D3" s="34"/>
      <c r="E3" s="34"/>
    </row>
    <row r="6" spans="2:9" x14ac:dyDescent="0.2">
      <c r="B6" s="31" t="s">
        <v>13</v>
      </c>
      <c r="C6" s="32"/>
      <c r="D6" s="32"/>
      <c r="E6" s="32"/>
      <c r="F6" s="32"/>
      <c r="G6" s="32"/>
      <c r="H6" s="32"/>
      <c r="I6" s="33"/>
    </row>
    <row r="7" spans="2:9" x14ac:dyDescent="0.2">
      <c r="B7" s="6" t="s">
        <v>5</v>
      </c>
      <c r="C7" s="6" t="s">
        <v>4</v>
      </c>
      <c r="D7" s="10" t="s">
        <v>6</v>
      </c>
      <c r="E7" s="14" t="s">
        <v>7</v>
      </c>
      <c r="F7" s="15" t="s">
        <v>10</v>
      </c>
      <c r="G7" s="11" t="s">
        <v>11</v>
      </c>
      <c r="H7" s="11" t="s">
        <v>22</v>
      </c>
      <c r="I7" s="16" t="s">
        <v>23</v>
      </c>
    </row>
    <row r="8" spans="2:9" x14ac:dyDescent="0.2">
      <c r="B8" s="31" t="s">
        <v>16</v>
      </c>
      <c r="C8" s="32"/>
      <c r="D8" s="32"/>
      <c r="E8" s="32"/>
      <c r="F8" s="32"/>
      <c r="G8" s="32"/>
      <c r="H8" s="32"/>
      <c r="I8" s="33"/>
    </row>
    <row r="9" spans="2:9" ht="108" customHeight="1" x14ac:dyDescent="0.2">
      <c r="B9" s="7" t="s">
        <v>0</v>
      </c>
      <c r="C9" s="7" t="s">
        <v>26</v>
      </c>
      <c r="D9" s="5"/>
      <c r="E9" s="12">
        <v>0</v>
      </c>
      <c r="F9" s="8">
        <v>2</v>
      </c>
      <c r="G9" s="12">
        <v>0</v>
      </c>
      <c r="H9" s="27"/>
      <c r="I9" s="12">
        <f>(G9*H9)+G9</f>
        <v>0</v>
      </c>
    </row>
    <row r="10" spans="2:9" ht="120.75" customHeight="1" x14ac:dyDescent="0.2">
      <c r="B10" s="7" t="s">
        <v>1</v>
      </c>
      <c r="C10" s="7" t="s">
        <v>27</v>
      </c>
      <c r="D10" s="5"/>
      <c r="E10" s="12">
        <v>0</v>
      </c>
      <c r="F10" s="8">
        <v>2</v>
      </c>
      <c r="G10" s="12">
        <v>0</v>
      </c>
      <c r="H10" s="27"/>
      <c r="I10" s="12">
        <f t="shared" ref="I10:I11" si="0">(G10*H10)+G10</f>
        <v>0</v>
      </c>
    </row>
    <row r="11" spans="2:9" ht="373.5" customHeight="1" x14ac:dyDescent="0.2">
      <c r="B11" s="9" t="s">
        <v>9</v>
      </c>
      <c r="C11" s="19" t="s">
        <v>28</v>
      </c>
      <c r="D11" s="1" t="s">
        <v>15</v>
      </c>
      <c r="E11" s="12">
        <v>0</v>
      </c>
      <c r="F11" s="8">
        <v>1</v>
      </c>
      <c r="G11" s="12">
        <v>0</v>
      </c>
      <c r="H11" s="27"/>
      <c r="I11" s="12">
        <f t="shared" si="0"/>
        <v>0</v>
      </c>
    </row>
    <row r="12" spans="2:9" ht="15" customHeight="1" x14ac:dyDescent="0.2">
      <c r="B12" s="31" t="s">
        <v>18</v>
      </c>
      <c r="C12" s="32"/>
      <c r="D12" s="32"/>
      <c r="E12" s="32"/>
      <c r="F12" s="32"/>
      <c r="G12" s="32"/>
      <c r="H12" s="32"/>
      <c r="I12" s="33"/>
    </row>
    <row r="13" spans="2:9" ht="106.5" customHeight="1" x14ac:dyDescent="0.2">
      <c r="B13" s="7" t="s">
        <v>0</v>
      </c>
      <c r="C13" s="7" t="s">
        <v>29</v>
      </c>
      <c r="D13" s="5"/>
      <c r="E13" s="12">
        <v>0</v>
      </c>
      <c r="F13" s="8">
        <v>3</v>
      </c>
      <c r="G13" s="12">
        <f>E13*F13</f>
        <v>0</v>
      </c>
      <c r="H13" s="27"/>
      <c r="I13" s="12">
        <f t="shared" ref="I13:I17" si="1">(G13*H13)+G13</f>
        <v>0</v>
      </c>
    </row>
    <row r="14" spans="2:9" ht="121.5" customHeight="1" x14ac:dyDescent="0.2">
      <c r="B14" s="7" t="s">
        <v>1</v>
      </c>
      <c r="C14" s="7" t="s">
        <v>27</v>
      </c>
      <c r="D14" s="5"/>
      <c r="E14" s="12">
        <v>0</v>
      </c>
      <c r="F14" s="8">
        <v>3</v>
      </c>
      <c r="G14" s="12">
        <f t="shared" ref="G14:G17" si="2">E14*F14</f>
        <v>0</v>
      </c>
      <c r="H14" s="27"/>
      <c r="I14" s="12">
        <f t="shared" si="1"/>
        <v>0</v>
      </c>
    </row>
    <row r="15" spans="2:9" ht="155.25" customHeight="1" x14ac:dyDescent="0.2">
      <c r="B15" s="7" t="s">
        <v>2</v>
      </c>
      <c r="C15" s="7" t="s">
        <v>30</v>
      </c>
      <c r="D15" s="5"/>
      <c r="E15" s="12">
        <v>0</v>
      </c>
      <c r="F15" s="8">
        <v>2</v>
      </c>
      <c r="G15" s="12">
        <f t="shared" si="2"/>
        <v>0</v>
      </c>
      <c r="H15" s="27"/>
      <c r="I15" s="12">
        <f t="shared" si="1"/>
        <v>0</v>
      </c>
    </row>
    <row r="16" spans="2:9" ht="159.75" customHeight="1" x14ac:dyDescent="0.2">
      <c r="B16" s="7" t="s">
        <v>3</v>
      </c>
      <c r="C16" s="7" t="s">
        <v>31</v>
      </c>
      <c r="D16" s="5"/>
      <c r="E16" s="12">
        <v>0</v>
      </c>
      <c r="F16" s="8">
        <v>2</v>
      </c>
      <c r="G16" s="12">
        <f t="shared" si="2"/>
        <v>0</v>
      </c>
      <c r="H16" s="27"/>
      <c r="I16" s="12">
        <f t="shared" si="1"/>
        <v>0</v>
      </c>
    </row>
    <row r="17" spans="2:9" ht="267.75" customHeight="1" x14ac:dyDescent="0.2">
      <c r="B17" s="9" t="s">
        <v>9</v>
      </c>
      <c r="C17" s="19" t="s">
        <v>14</v>
      </c>
      <c r="D17" s="1" t="s">
        <v>15</v>
      </c>
      <c r="E17" s="12">
        <v>0</v>
      </c>
      <c r="F17" s="8">
        <v>2</v>
      </c>
      <c r="G17" s="12">
        <f t="shared" si="2"/>
        <v>0</v>
      </c>
      <c r="H17" s="27"/>
      <c r="I17" s="12">
        <f t="shared" si="1"/>
        <v>0</v>
      </c>
    </row>
    <row r="18" spans="2:9" ht="36" customHeight="1" x14ac:dyDescent="0.2">
      <c r="I18" s="18">
        <f>SUM(I9:I17)</f>
        <v>0</v>
      </c>
    </row>
    <row r="19" spans="2:9" ht="36" customHeight="1" x14ac:dyDescent="0.2">
      <c r="I19" s="26"/>
    </row>
    <row r="20" spans="2:9" ht="21" customHeight="1" x14ac:dyDescent="0.2"/>
    <row r="21" spans="2:9" x14ac:dyDescent="0.2">
      <c r="B21" s="4" t="s">
        <v>17</v>
      </c>
      <c r="C21" s="20"/>
      <c r="D21" s="21"/>
      <c r="E21" s="21"/>
      <c r="F21" s="21"/>
      <c r="G21" s="21"/>
      <c r="H21" s="21"/>
      <c r="I21" s="22"/>
    </row>
    <row r="22" spans="2:9" x14ac:dyDescent="0.2">
      <c r="B22" s="6" t="s">
        <v>5</v>
      </c>
      <c r="C22" s="6" t="s">
        <v>4</v>
      </c>
      <c r="D22" s="10" t="s">
        <v>6</v>
      </c>
      <c r="E22" s="14" t="s">
        <v>7</v>
      </c>
      <c r="F22" s="15" t="s">
        <v>10</v>
      </c>
      <c r="G22" s="11" t="s">
        <v>11</v>
      </c>
      <c r="H22" s="11" t="s">
        <v>22</v>
      </c>
      <c r="I22" s="16" t="s">
        <v>23</v>
      </c>
    </row>
    <row r="23" spans="2:9" x14ac:dyDescent="0.2">
      <c r="B23" s="35" t="s">
        <v>16</v>
      </c>
      <c r="C23" s="35"/>
      <c r="D23" s="35"/>
      <c r="E23" s="35"/>
      <c r="F23" s="35"/>
      <c r="G23" s="35"/>
      <c r="H23" s="35"/>
      <c r="I23" s="35"/>
    </row>
    <row r="24" spans="2:9" ht="109.5" customHeight="1" x14ac:dyDescent="0.2">
      <c r="B24" s="7" t="s">
        <v>0</v>
      </c>
      <c r="C24" s="7" t="s">
        <v>29</v>
      </c>
      <c r="D24" s="5"/>
      <c r="E24" s="12">
        <v>0</v>
      </c>
      <c r="F24" s="8">
        <v>2</v>
      </c>
      <c r="G24" s="12">
        <f t="shared" ref="G24:G28" si="3">E24*F24</f>
        <v>0</v>
      </c>
      <c r="H24" s="12"/>
      <c r="I24" s="12">
        <f t="shared" ref="I24:I35" si="4">G24*1.23</f>
        <v>0</v>
      </c>
    </row>
    <row r="25" spans="2:9" ht="121.5" customHeight="1" x14ac:dyDescent="0.2">
      <c r="B25" s="7" t="s">
        <v>1</v>
      </c>
      <c r="C25" s="7" t="s">
        <v>32</v>
      </c>
      <c r="D25" s="5"/>
      <c r="E25" s="12">
        <v>0</v>
      </c>
      <c r="F25" s="8">
        <v>2</v>
      </c>
      <c r="G25" s="12">
        <f t="shared" si="3"/>
        <v>0</v>
      </c>
      <c r="H25" s="12"/>
      <c r="I25" s="12">
        <f t="shared" si="4"/>
        <v>0</v>
      </c>
    </row>
    <row r="26" spans="2:9" ht="155.25" customHeight="1" x14ac:dyDescent="0.2">
      <c r="B26" s="7" t="s">
        <v>2</v>
      </c>
      <c r="C26" s="7" t="s">
        <v>30</v>
      </c>
      <c r="D26" s="5"/>
      <c r="E26" s="12">
        <v>0</v>
      </c>
      <c r="F26" s="8">
        <v>2</v>
      </c>
      <c r="G26" s="12">
        <f t="shared" si="3"/>
        <v>0</v>
      </c>
      <c r="H26" s="12"/>
      <c r="I26" s="12">
        <f t="shared" si="4"/>
        <v>0</v>
      </c>
    </row>
    <row r="27" spans="2:9" ht="160.5" customHeight="1" x14ac:dyDescent="0.2">
      <c r="B27" s="7" t="s">
        <v>3</v>
      </c>
      <c r="C27" s="7" t="s">
        <v>33</v>
      </c>
      <c r="D27" s="5"/>
      <c r="E27" s="12">
        <v>0</v>
      </c>
      <c r="F27" s="8">
        <v>2</v>
      </c>
      <c r="G27" s="12">
        <f t="shared" si="3"/>
        <v>0</v>
      </c>
      <c r="H27" s="12"/>
      <c r="I27" s="12">
        <f t="shared" si="4"/>
        <v>0</v>
      </c>
    </row>
    <row r="28" spans="2:9" ht="285.75" customHeight="1" x14ac:dyDescent="0.2">
      <c r="B28" s="9" t="s">
        <v>9</v>
      </c>
      <c r="C28" s="19" t="s">
        <v>14</v>
      </c>
      <c r="D28" s="1" t="s">
        <v>15</v>
      </c>
      <c r="E28" s="12">
        <v>0</v>
      </c>
      <c r="F28" s="8">
        <v>2</v>
      </c>
      <c r="G28" s="12">
        <f t="shared" si="3"/>
        <v>0</v>
      </c>
      <c r="H28" s="12"/>
      <c r="I28" s="12">
        <f t="shared" si="4"/>
        <v>0</v>
      </c>
    </row>
    <row r="29" spans="2:9" ht="15" customHeight="1" x14ac:dyDescent="0.2">
      <c r="B29" s="31" t="s">
        <v>18</v>
      </c>
      <c r="C29" s="32"/>
      <c r="D29" s="32"/>
      <c r="E29" s="32"/>
      <c r="F29" s="32"/>
      <c r="G29" s="32"/>
      <c r="H29" s="32"/>
      <c r="I29" s="33"/>
    </row>
    <row r="30" spans="2:9" ht="102" customHeight="1" x14ac:dyDescent="0.2">
      <c r="B30" s="7" t="s">
        <v>0</v>
      </c>
      <c r="C30" s="7" t="s">
        <v>34</v>
      </c>
      <c r="D30" s="5"/>
      <c r="E30" s="12">
        <v>0</v>
      </c>
      <c r="F30" s="8">
        <v>1</v>
      </c>
      <c r="G30" s="12">
        <f t="shared" ref="G30:G35" si="5">E30*F30</f>
        <v>0</v>
      </c>
      <c r="H30" s="12"/>
      <c r="I30" s="12">
        <f t="shared" si="4"/>
        <v>0</v>
      </c>
    </row>
    <row r="31" spans="2:9" ht="130.5" customHeight="1" x14ac:dyDescent="0.2">
      <c r="B31" s="7" t="s">
        <v>1</v>
      </c>
      <c r="C31" s="7" t="s">
        <v>32</v>
      </c>
      <c r="D31" s="5"/>
      <c r="E31" s="12">
        <v>0</v>
      </c>
      <c r="F31" s="8">
        <v>1</v>
      </c>
      <c r="G31" s="12">
        <f t="shared" si="5"/>
        <v>0</v>
      </c>
      <c r="H31" s="12"/>
      <c r="I31" s="12">
        <f t="shared" si="4"/>
        <v>0</v>
      </c>
    </row>
    <row r="32" spans="2:9" ht="131.25" customHeight="1" x14ac:dyDescent="0.2">
      <c r="B32" s="9" t="s">
        <v>8</v>
      </c>
      <c r="C32" s="19" t="s">
        <v>19</v>
      </c>
      <c r="D32" s="11"/>
      <c r="E32" s="12">
        <v>0</v>
      </c>
      <c r="F32" s="8">
        <v>2</v>
      </c>
      <c r="G32" s="12">
        <f t="shared" si="5"/>
        <v>0</v>
      </c>
      <c r="H32" s="12"/>
      <c r="I32" s="12">
        <f t="shared" si="4"/>
        <v>0</v>
      </c>
    </row>
    <row r="33" spans="2:10" ht="158.25" customHeight="1" x14ac:dyDescent="0.2">
      <c r="B33" s="7" t="s">
        <v>2</v>
      </c>
      <c r="C33" s="7" t="s">
        <v>30</v>
      </c>
      <c r="D33" s="5"/>
      <c r="E33" s="12">
        <v>0</v>
      </c>
      <c r="F33" s="8">
        <v>1</v>
      </c>
      <c r="G33" s="12">
        <f t="shared" si="5"/>
        <v>0</v>
      </c>
      <c r="H33" s="12"/>
      <c r="I33" s="12">
        <f t="shared" si="4"/>
        <v>0</v>
      </c>
    </row>
    <row r="34" spans="2:10" ht="174" customHeight="1" x14ac:dyDescent="0.2">
      <c r="B34" s="7" t="s">
        <v>3</v>
      </c>
      <c r="C34" s="7" t="s">
        <v>33</v>
      </c>
      <c r="D34" s="5"/>
      <c r="E34" s="12">
        <v>0</v>
      </c>
      <c r="F34" s="8">
        <v>1</v>
      </c>
      <c r="G34" s="12">
        <f t="shared" si="5"/>
        <v>0</v>
      </c>
      <c r="H34" s="12"/>
      <c r="I34" s="12">
        <f t="shared" si="4"/>
        <v>0</v>
      </c>
    </row>
    <row r="35" spans="2:10" ht="273" customHeight="1" x14ac:dyDescent="0.2">
      <c r="B35" s="9" t="s">
        <v>9</v>
      </c>
      <c r="C35" s="19" t="s">
        <v>14</v>
      </c>
      <c r="D35" s="1" t="s">
        <v>15</v>
      </c>
      <c r="E35" s="12">
        <v>0</v>
      </c>
      <c r="F35" s="8">
        <v>1</v>
      </c>
      <c r="G35" s="12">
        <f t="shared" si="5"/>
        <v>0</v>
      </c>
      <c r="H35" s="12"/>
      <c r="I35" s="12">
        <f t="shared" si="4"/>
        <v>0</v>
      </c>
      <c r="J35" s="17"/>
    </row>
    <row r="36" spans="2:10" ht="34" customHeight="1" x14ac:dyDescent="0.2">
      <c r="B36" s="23"/>
      <c r="C36" s="23"/>
      <c r="D36" s="24"/>
      <c r="E36" s="25"/>
      <c r="G36" s="25"/>
      <c r="H36" s="25"/>
      <c r="I36" s="18">
        <f>SUM(I24:I35)</f>
        <v>0</v>
      </c>
    </row>
    <row r="37" spans="2:10" x14ac:dyDescent="0.2">
      <c r="B37" s="23"/>
      <c r="C37" s="23"/>
      <c r="D37" s="24"/>
      <c r="E37" s="25"/>
      <c r="G37" s="25"/>
      <c r="H37" s="25"/>
      <c r="I37" s="26"/>
    </row>
    <row r="38" spans="2:10" ht="141.75" customHeight="1" x14ac:dyDescent="0.2">
      <c r="B38" s="9" t="s">
        <v>8</v>
      </c>
      <c r="C38" s="19" t="s">
        <v>12</v>
      </c>
      <c r="D38" s="11"/>
      <c r="E38" s="12">
        <v>0</v>
      </c>
      <c r="F38" s="8">
        <v>31</v>
      </c>
      <c r="G38" s="12">
        <f t="shared" ref="G38" si="6">E38*F38</f>
        <v>0</v>
      </c>
      <c r="H38" s="12"/>
      <c r="I38" s="18">
        <f t="shared" ref="I38" si="7">G38*1.23</f>
        <v>0</v>
      </c>
    </row>
    <row r="39" spans="2:10" ht="16" thickBot="1" x14ac:dyDescent="0.25"/>
    <row r="40" spans="2:10" ht="65" thickBot="1" x14ac:dyDescent="0.25">
      <c r="G40" s="28" t="s">
        <v>24</v>
      </c>
      <c r="H40" s="30" t="s">
        <v>25</v>
      </c>
      <c r="I40" s="29">
        <f>SUM(I18+I36+I38)</f>
        <v>0</v>
      </c>
    </row>
  </sheetData>
  <mergeCells count="6">
    <mergeCell ref="B29:I29"/>
    <mergeCell ref="C3:E3"/>
    <mergeCell ref="B23:I23"/>
    <mergeCell ref="B6:I6"/>
    <mergeCell ref="B8:I8"/>
    <mergeCell ref="B12:I12"/>
  </mergeCells>
  <pageMargins left="0.25" right="0.25" top="0.75" bottom="0.75" header="0.3" footer="0.3"/>
  <pageSetup paperSize="9" scale="56" fitToHeight="0" orientation="landscape" r:id="rId1"/>
  <rowBreaks count="1" manualBreakCount="1">
    <brk id="19" max="9" man="1"/>
  </rowBreaks>
  <drawing r:id="rId2"/>
</worksheet>
</file>

<file path=docMetadata/LabelInfo.xml><?xml version="1.0" encoding="utf-8"?>
<clbl:labelList xmlns:clbl="http://schemas.microsoft.com/office/2020/mipLabelMetadata">
  <clbl:label id="{48762d98-7077-4c04-b56e-578d408d733f}" enabled="1" method="Standard" siteId="{a9cfb7e4-e2ef-4677-ab90-ff7e67c320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Szubin</vt:lpstr>
      <vt:lpstr>Szubin!Obszar_wydruku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Garbacz-Czyrek</dc:creator>
  <cp:lastModifiedBy>Izabela Kańkowska</cp:lastModifiedBy>
  <cp:lastPrinted>2026-08-10T16:05:24Z</cp:lastPrinted>
  <dcterms:created xsi:type="dcterms:W3CDTF">2025-12-16T09:06:49Z</dcterms:created>
  <dcterms:modified xsi:type="dcterms:W3CDTF">2026-08-10T16:16:00Z</dcterms:modified>
</cp:coreProperties>
</file>