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ZP\ZAMÓWIENIA PUBLICZNE\PRZETARGI\PRZETARGI 2026\251.9.2026 usługi pocztowe\5 SWZ\SWZ, umowa podpisane DS\"/>
    </mc:Choice>
  </mc:AlternateContent>
  <xr:revisionPtr revIDLastSave="0" documentId="8_{18DEF62A-D53D-4678-866F-592150114D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2" i="1" l="1"/>
  <c r="H71" i="1"/>
  <c r="H70" i="1"/>
  <c r="H69" i="1"/>
  <c r="H68" i="1"/>
  <c r="H67" i="1"/>
  <c r="H66" i="1"/>
  <c r="J66" i="1" s="1"/>
  <c r="H58" i="1"/>
  <c r="H56" i="1"/>
  <c r="H54" i="1"/>
  <c r="H53" i="1"/>
  <c r="H52" i="1"/>
  <c r="H51" i="1"/>
  <c r="H47" i="1"/>
  <c r="H48" i="1"/>
  <c r="H49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31" i="1"/>
  <c r="H24" i="1"/>
  <c r="H25" i="1"/>
  <c r="H26" i="1"/>
  <c r="H27" i="1"/>
  <c r="H28" i="1"/>
  <c r="H29" i="1"/>
  <c r="H12" i="1"/>
  <c r="H13" i="1"/>
  <c r="H14" i="1"/>
  <c r="H15" i="1"/>
  <c r="H16" i="1"/>
  <c r="H17" i="1"/>
  <c r="H18" i="1"/>
  <c r="H19" i="1"/>
  <c r="H20" i="1"/>
  <c r="H21" i="1"/>
  <c r="H22" i="1"/>
  <c r="H23" i="1"/>
  <c r="H11" i="1"/>
  <c r="I66" i="1"/>
  <c r="I58" i="1" l="1"/>
  <c r="E56" i="1"/>
  <c r="I56" i="1" s="1"/>
  <c r="J58" i="1"/>
  <c r="I68" i="1"/>
  <c r="I69" i="1"/>
  <c r="I70" i="1"/>
  <c r="I71" i="1"/>
  <c r="I72" i="1"/>
  <c r="J68" i="1"/>
  <c r="J69" i="1"/>
  <c r="J70" i="1"/>
  <c r="J71" i="1"/>
  <c r="J72" i="1"/>
  <c r="J67" i="1"/>
  <c r="J56" i="1" l="1"/>
  <c r="J73" i="1"/>
  <c r="I67" i="1"/>
  <c r="I73" i="1" s="1"/>
  <c r="I27" i="1" l="1"/>
  <c r="J27" i="1"/>
  <c r="I28" i="1"/>
  <c r="J28" i="1"/>
  <c r="I29" i="1"/>
  <c r="J29" i="1"/>
  <c r="I13" i="1" l="1"/>
  <c r="I46" i="1" l="1"/>
  <c r="J46" i="1"/>
  <c r="I47" i="1"/>
  <c r="J47" i="1"/>
  <c r="I48" i="1"/>
  <c r="J48" i="1"/>
  <c r="I49" i="1"/>
  <c r="J49" i="1"/>
  <c r="I53" i="1" l="1"/>
  <c r="J53" i="1"/>
  <c r="I54" i="1"/>
  <c r="J54" i="1"/>
  <c r="I42" i="1"/>
  <c r="J42" i="1"/>
  <c r="I43" i="1"/>
  <c r="J43" i="1"/>
  <c r="I44" i="1"/>
  <c r="J44" i="1"/>
  <c r="I45" i="1"/>
  <c r="J45" i="1"/>
  <c r="I51" i="1"/>
  <c r="J51" i="1"/>
  <c r="I52" i="1"/>
  <c r="J52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12" i="1"/>
  <c r="J12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J11" i="1"/>
  <c r="I11" i="1"/>
  <c r="I59" i="1" l="1"/>
  <c r="J59" i="1"/>
</calcChain>
</file>

<file path=xl/sharedStrings.xml><?xml version="1.0" encoding="utf-8"?>
<sst xmlns="http://schemas.openxmlformats.org/spreadsheetml/2006/main" count="189" uniqueCount="89">
  <si>
    <t>Lp.</t>
  </si>
  <si>
    <t>A</t>
  </si>
  <si>
    <t>B</t>
  </si>
  <si>
    <t>Rodzaj przesyłki</t>
  </si>
  <si>
    <t>C</t>
  </si>
  <si>
    <t>Waga przesyłki</t>
  </si>
  <si>
    <t>D</t>
  </si>
  <si>
    <t>Jedn. miary</t>
  </si>
  <si>
    <t>E</t>
  </si>
  <si>
    <t>Cena jednostkowa netto (zł)</t>
  </si>
  <si>
    <t>Cena jednostkowa brutto (zł)</t>
  </si>
  <si>
    <t>F</t>
  </si>
  <si>
    <t>G</t>
  </si>
  <si>
    <t>Cena łączna netto (zł) (ExF)</t>
  </si>
  <si>
    <t>Cena łączna brutto (zł) (ExG)</t>
  </si>
  <si>
    <t>H</t>
  </si>
  <si>
    <t>I</t>
  </si>
  <si>
    <t>1.</t>
  </si>
  <si>
    <t>Przesyłka listowa nierejestrowana ekonomiczna w obrocie krajowym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</si>
  <si>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</si>
  <si>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</si>
  <si>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</si>
  <si>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</si>
  <si>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</si>
  <si>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</si>
  <si>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</si>
  <si>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</si>
  <si>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</si>
  <si>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</si>
  <si>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</si>
  <si>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Format S do 500g</t>
  </si>
  <si>
    <t>Format M do 1000g</t>
  </si>
  <si>
    <t>Format L do 2000g</t>
  </si>
  <si>
    <t>szt.</t>
  </si>
  <si>
    <t>Przesyłka listowa nierejestrowana priorytetowa w obrocie krajowym</t>
  </si>
  <si>
    <t>Przesyłki polecone ekonomiczne w obrocie krajowym</t>
  </si>
  <si>
    <t>Przesyłki polecone priorytetowe w obrocie krajowym</t>
  </si>
  <si>
    <t>Usługa "zwrot do adresata" w obrocie krajowym</t>
  </si>
  <si>
    <t>do 50g</t>
  </si>
  <si>
    <t>ponad 50g do 100g</t>
  </si>
  <si>
    <t>ponad 100g do 350g</t>
  </si>
  <si>
    <t>ponad 350g do 500g</t>
  </si>
  <si>
    <t>ponad 500g do 1000g</t>
  </si>
  <si>
    <t>ponad 1000g do 2000g</t>
  </si>
  <si>
    <t>Usługa "potwierdzenie odbioru" w obrocie zagranicznym</t>
  </si>
  <si>
    <t>Usługa "zwrot do adresata" w obrocie zagranicznym</t>
  </si>
  <si>
    <t>do 1kg</t>
  </si>
  <si>
    <t>5kg-10kg</t>
  </si>
  <si>
    <t>Paczka gabaryt A (usł. powszechna)</t>
  </si>
  <si>
    <t>1kg-2kg</t>
  </si>
  <si>
    <t>2kg-5kg</t>
  </si>
  <si>
    <t>10.</t>
  </si>
  <si>
    <t>7 lokalizacji</t>
  </si>
  <si>
    <t>7 lokalizacji/1 mc</t>
  </si>
  <si>
    <t>Przesyłka polecona priorytetowa w obrocie zagranicznym (strefa A - Europa)</t>
  </si>
  <si>
    <t>II. Usługi pocztowe świadczone w obrocie zagranicznym na terenie krajów europejskich łącznie z Cyprem, całą Rosją i Izraelem</t>
  </si>
  <si>
    <t>I. Usługi pocztowe świadczone na terytorium całego kraju</t>
  </si>
  <si>
    <t xml:space="preserve">CZĘŚĆ I:    USŁUGI POCZTOWE </t>
  </si>
  <si>
    <t>III. Paczki</t>
  </si>
  <si>
    <t>IV. Usługa dostarczania i odbierania  przesyłek pocztowych</t>
  </si>
  <si>
    <t>Przesyłka listowa nierejestrowana priorytetowa w obrocie zagranicznym (strefa A - Europa)</t>
  </si>
  <si>
    <t>Usługa "potwierdzenie odbioru" w obrocie krajowym</t>
  </si>
  <si>
    <t>Opłata przerzucona dla przesyłek listowych nierejestrowanych ekonomicznych w obrocie krajowym</t>
  </si>
  <si>
    <t>-</t>
  </si>
  <si>
    <t>Ilość w terminie 12 m-cy (szt.)</t>
  </si>
  <si>
    <t xml:space="preserve">świadczone w okresie od 01.01.2027 r. do wyczerpania kwoty umowy, nie dłużej niż do 31.12.2027 r. </t>
  </si>
  <si>
    <t>V. Przekazy pocztowe</t>
  </si>
  <si>
    <t xml:space="preserve">CZĘŚĆ II:    USŁUGI KURIERSKIE </t>
  </si>
  <si>
    <t>Rozmiar przesyłki</t>
  </si>
  <si>
    <t>14.</t>
  </si>
  <si>
    <t>Nadanie u kuriera</t>
  </si>
  <si>
    <t xml:space="preserve">Etykieta </t>
  </si>
  <si>
    <t>Koperta do 1 kg</t>
  </si>
  <si>
    <t xml:space="preserve">Poczta firmowa - Usługa dostarczania i odbierania przesyłek pocztowych </t>
  </si>
  <si>
    <t>Przekaz pocztowy krajowy, nadanie elektroniczne</t>
  </si>
  <si>
    <t>S (9x40x65 cm ; do 20 kg)</t>
  </si>
  <si>
    <t>wartość : 2000 - 5000 zł</t>
  </si>
  <si>
    <t>M (20x40x65 cm ; do 20 kg)</t>
  </si>
  <si>
    <t>L (42x40x65 cm ; do 20 kg)</t>
  </si>
  <si>
    <t xml:space="preserve">Usługi świadczone w okresie od 01.01.2027 r. do wyczerpania kwoty umowy, nie dłużej niż do 31.12.2027 r. </t>
  </si>
  <si>
    <t>Przesyłka kurierska (Serwis Kurier)</t>
  </si>
  <si>
    <t>Serwis kurier - dodatkowa opłata za doręczenie do 12:00</t>
  </si>
  <si>
    <t>FORMULARZ CENOWY</t>
  </si>
  <si>
    <t>Załącznik Nr 5 do SWZ</t>
  </si>
  <si>
    <t>J</t>
  </si>
  <si>
    <t xml:space="preserve"> </t>
  </si>
  <si>
    <t>Razem część I</t>
  </si>
  <si>
    <t>Podatek VAT</t>
  </si>
  <si>
    <t>Razem część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</si>
</sst>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1" fillId="0" borderId="0" xfId="0" applyNumberFormat="1" applyFont="1" applyBorder="1" applyAlignment="1">
      <alignment vertical="center" wrapText="1"/>
    </xf>
    <xf numFmtId="4" fontId="1" fillId="0" borderId="1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2" borderId="2" xfId="1" applyFont="1" applyFill="1" applyBorder="1" applyAlignment="1">
      <alignment horizontal="left" vertical="center" wrapText="1"/>
    </xf>
    <xf numFmtId="0" fontId="2" fillId="2" borderId="3" xfId="1" applyFill="1" applyBorder="1" applyAlignment="1">
      <alignment horizontal="left" vertical="center" wrapText="1"/>
    </xf>
    <xf numFmtId="0" fontId="2" fillId="2" borderId="4" xfId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2" xfId="1" applyFon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zoomScale="90" zoomScaleNormal="90" workbookViewId="0">
      <selection activeCell="J4" sqref="J4"/>
    </sheetView>
  </sheetViews>
  <sheetFormatPr defaultRowHeight="14.4" x14ac:dyDescent="0.3"/>
  <cols>
    <col min="1" max="1" width="9.109375" style="20"/>
    <col min="2" max="2" width="21.109375" style="19" customWidth="1"/>
    <col min="3" max="3" width="24.6640625" style="20" customWidth="1"/>
    <col min="4" max="4" width="11.6640625" style="20" customWidth="1"/>
    <col min="5" max="5" width="15.88671875" style="19" customWidth="1"/>
    <col min="6" max="7" width="12.6640625" style="19" customWidth="1"/>
    <col min="8" max="8" width="14.5546875" style="19" customWidth="1"/>
    <col min="9" max="9" width="14.88671875" style="20" customWidth="1"/>
    <col min="10" max="10" width="13.5546875" style="19" customWidth="1"/>
    <col min="11" max="11" width="14.33203125" style="20" customWidth="1"/>
    <col min="19" max="19" width="9.88671875" bestFit="1" customWidth="1"/>
  </cols>
  <sheetData>
    <row r="1" spans="1:10" ht="17.399999999999999" customHeight="1" x14ac:dyDescent="0.3">
      <c r="A1" s="42"/>
      <c r="B1" s="43"/>
      <c r="C1" s="43"/>
      <c r="D1" s="43"/>
      <c r="E1" s="43"/>
      <c r="F1" s="43"/>
      <c r="G1" s="43"/>
      <c r="H1" s="43"/>
      <c r="I1" s="47" t="s">
        <v>83</v>
      </c>
      <c r="J1" s="47"/>
    </row>
    <row r="2" spans="1:10" ht="16.2" customHeight="1" x14ac:dyDescent="0.3">
      <c r="A2" s="42"/>
      <c r="B2" s="43"/>
      <c r="C2" s="43"/>
      <c r="D2" s="66" t="s">
        <v>82</v>
      </c>
      <c r="E2" s="66"/>
      <c r="F2" s="43"/>
      <c r="G2" s="43"/>
      <c r="H2" s="43"/>
      <c r="I2" s="44"/>
      <c r="J2" s="45"/>
    </row>
    <row r="3" spans="1:10" ht="21" customHeight="1" x14ac:dyDescent="0.3">
      <c r="A3" s="48" t="s">
        <v>79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1" customHeight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0" ht="14.25" customHeight="1" x14ac:dyDescent="0.3">
      <c r="A5" s="11"/>
      <c r="B5" s="17"/>
      <c r="C5" s="17"/>
      <c r="D5" s="17"/>
      <c r="E5" s="17"/>
      <c r="F5" s="17"/>
      <c r="G5" s="17"/>
      <c r="H5" s="17"/>
    </row>
    <row r="6" spans="1:10" x14ac:dyDescent="0.3">
      <c r="A6" s="56" t="s">
        <v>57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x14ac:dyDescent="0.3">
      <c r="A7" s="57" t="s">
        <v>65</v>
      </c>
      <c r="B7" s="58"/>
      <c r="C7" s="58"/>
      <c r="D7" s="58"/>
      <c r="E7" s="58"/>
      <c r="F7" s="58"/>
      <c r="G7" s="58"/>
      <c r="H7" s="58"/>
      <c r="I7" s="58"/>
      <c r="J7" s="59"/>
    </row>
    <row r="8" spans="1:10" ht="43.2" x14ac:dyDescent="0.3">
      <c r="A8" s="2" t="s">
        <v>0</v>
      </c>
      <c r="B8" s="3" t="s">
        <v>3</v>
      </c>
      <c r="C8" s="2" t="s">
        <v>5</v>
      </c>
      <c r="D8" s="2" t="s">
        <v>7</v>
      </c>
      <c r="E8" s="3" t="s">
        <v>64</v>
      </c>
      <c r="F8" s="3" t="s">
        <v>9</v>
      </c>
      <c r="G8" s="3" t="s">
        <v>87</v>
      </c>
      <c r="H8" s="3" t="s">
        <v>10</v>
      </c>
      <c r="I8" s="3" t="s">
        <v>13</v>
      </c>
      <c r="J8" s="3" t="s">
        <v>14</v>
      </c>
    </row>
    <row r="9" spans="1:10" x14ac:dyDescent="0.3">
      <c r="A9" s="2" t="s">
        <v>1</v>
      </c>
      <c r="B9" s="3" t="s">
        <v>2</v>
      </c>
      <c r="C9" s="2" t="s">
        <v>4</v>
      </c>
      <c r="D9" s="2" t="s">
        <v>6</v>
      </c>
      <c r="E9" s="3" t="s">
        <v>8</v>
      </c>
      <c r="F9" s="3" t="s">
        <v>11</v>
      </c>
      <c r="G9" s="3" t="s">
        <v>12</v>
      </c>
      <c r="H9" s="3" t="s">
        <v>15</v>
      </c>
      <c r="I9" s="3" t="s">
        <v>16</v>
      </c>
      <c r="J9" s="3" t="s">
        <v>84</v>
      </c>
    </row>
    <row r="10" spans="1:10" ht="15" customHeight="1" x14ac:dyDescent="0.3">
      <c r="A10" s="53" t="s">
        <v>56</v>
      </c>
      <c r="B10" s="54"/>
      <c r="C10" s="54"/>
      <c r="D10" s="54"/>
      <c r="E10" s="54"/>
      <c r="F10" s="54"/>
      <c r="G10" s="54"/>
      <c r="H10" s="54"/>
      <c r="I10" s="54"/>
      <c r="J10" s="55"/>
    </row>
    <row r="11" spans="1:10" ht="18.75" customHeight="1" x14ac:dyDescent="0.3">
      <c r="A11" s="50" t="s">
        <v>17</v>
      </c>
      <c r="B11" s="49" t="s">
        <v>18</v>
      </c>
      <c r="C11" s="1" t="s">
        <v>30</v>
      </c>
      <c r="D11" s="10" t="s">
        <v>33</v>
      </c>
      <c r="E11" s="8">
        <v>43850</v>
      </c>
      <c r="F11" s="7"/>
      <c r="G11" s="7"/>
      <c r="H11" s="7">
        <f>F11+F11*G11</f>
        <v>0</v>
      </c>
      <c r="I11" s="6">
        <f>E11*F11</f>
        <v>0</v>
      </c>
      <c r="J11" s="4">
        <f>E11*H11</f>
        <v>0</v>
      </c>
    </row>
    <row r="12" spans="1:10" ht="18.75" customHeight="1" x14ac:dyDescent="0.3">
      <c r="A12" s="51"/>
      <c r="B12" s="49"/>
      <c r="C12" s="1" t="s">
        <v>31</v>
      </c>
      <c r="D12" s="10" t="s">
        <v>33</v>
      </c>
      <c r="E12" s="8">
        <v>12</v>
      </c>
      <c r="F12" s="7"/>
      <c r="G12" s="7"/>
      <c r="H12" s="7">
        <f t="shared" ref="H12:H58" si="0">F12+F12*G12</f>
        <v>0</v>
      </c>
      <c r="I12" s="6">
        <f t="shared" ref="I12:I19" si="1">E12*F12</f>
        <v>0</v>
      </c>
      <c r="J12" s="4">
        <f t="shared" ref="J12:J19" si="2">E12*H12</f>
        <v>0</v>
      </c>
    </row>
    <row r="13" spans="1:10" ht="18" customHeight="1" x14ac:dyDescent="0.3">
      <c r="A13" s="51"/>
      <c r="B13" s="49"/>
      <c r="C13" s="1" t="s">
        <v>32</v>
      </c>
      <c r="D13" s="10" t="s">
        <v>33</v>
      </c>
      <c r="E13" s="8">
        <v>40</v>
      </c>
      <c r="F13" s="7"/>
      <c r="G13" s="7"/>
      <c r="H13" s="7">
        <f t="shared" si="0"/>
        <v>0</v>
      </c>
      <c r="I13" s="6">
        <f>E13*F13</f>
        <v>0</v>
      </c>
      <c r="J13" s="4">
        <f t="shared" si="2"/>
        <v>0</v>
      </c>
    </row>
    <row r="14" spans="1:10" ht="18.75" customHeight="1" x14ac:dyDescent="0.3">
      <c r="A14" s="50" t="s">
        <v>19</v>
      </c>
      <c r="B14" s="49" t="s">
        <v>34</v>
      </c>
      <c r="C14" s="1" t="s">
        <v>30</v>
      </c>
      <c r="D14" s="10" t="s">
        <v>33</v>
      </c>
      <c r="E14" s="8">
        <v>1</v>
      </c>
      <c r="F14" s="7"/>
      <c r="G14" s="7"/>
      <c r="H14" s="7">
        <f t="shared" si="0"/>
        <v>0</v>
      </c>
      <c r="I14" s="6">
        <f t="shared" si="1"/>
        <v>0</v>
      </c>
      <c r="J14" s="4">
        <f t="shared" si="2"/>
        <v>0</v>
      </c>
    </row>
    <row r="15" spans="1:10" ht="18.75" customHeight="1" x14ac:dyDescent="0.3">
      <c r="A15" s="51"/>
      <c r="B15" s="49"/>
      <c r="C15" s="1" t="s">
        <v>31</v>
      </c>
      <c r="D15" s="10" t="s">
        <v>33</v>
      </c>
      <c r="E15" s="8">
        <v>1</v>
      </c>
      <c r="F15" s="7"/>
      <c r="G15" s="7"/>
      <c r="H15" s="7">
        <f t="shared" si="0"/>
        <v>0</v>
      </c>
      <c r="I15" s="6">
        <f t="shared" si="1"/>
        <v>0</v>
      </c>
      <c r="J15" s="4">
        <f t="shared" si="2"/>
        <v>0</v>
      </c>
    </row>
    <row r="16" spans="1:10" ht="18.75" customHeight="1" x14ac:dyDescent="0.3">
      <c r="A16" s="51"/>
      <c r="B16" s="49"/>
      <c r="C16" s="1" t="s">
        <v>32</v>
      </c>
      <c r="D16" s="10" t="s">
        <v>33</v>
      </c>
      <c r="E16" s="8">
        <v>1</v>
      </c>
      <c r="F16" s="7"/>
      <c r="G16" s="7"/>
      <c r="H16" s="7">
        <f t="shared" si="0"/>
        <v>0</v>
      </c>
      <c r="I16" s="6">
        <f t="shared" si="1"/>
        <v>0</v>
      </c>
      <c r="J16" s="4">
        <f t="shared" si="2"/>
        <v>0</v>
      </c>
    </row>
    <row r="17" spans="1:12" ht="18.75" customHeight="1" x14ac:dyDescent="0.3">
      <c r="A17" s="50" t="s">
        <v>20</v>
      </c>
      <c r="B17" s="49" t="s">
        <v>35</v>
      </c>
      <c r="C17" s="1" t="s">
        <v>30</v>
      </c>
      <c r="D17" s="10" t="s">
        <v>33</v>
      </c>
      <c r="E17" s="8">
        <v>160000</v>
      </c>
      <c r="F17" s="7"/>
      <c r="G17" s="7"/>
      <c r="H17" s="7">
        <f t="shared" si="0"/>
        <v>0</v>
      </c>
      <c r="I17" s="6">
        <f t="shared" si="1"/>
        <v>0</v>
      </c>
      <c r="J17" s="4">
        <f t="shared" si="2"/>
        <v>0</v>
      </c>
    </row>
    <row r="18" spans="1:12" ht="19.5" customHeight="1" x14ac:dyDescent="0.3">
      <c r="A18" s="51"/>
      <c r="B18" s="49"/>
      <c r="C18" s="1" t="s">
        <v>31</v>
      </c>
      <c r="D18" s="10" t="s">
        <v>33</v>
      </c>
      <c r="E18" s="8">
        <v>600</v>
      </c>
      <c r="F18" s="7"/>
      <c r="G18" s="7"/>
      <c r="H18" s="7">
        <f t="shared" si="0"/>
        <v>0</v>
      </c>
      <c r="I18" s="6">
        <f t="shared" si="1"/>
        <v>0</v>
      </c>
      <c r="J18" s="4">
        <f t="shared" si="2"/>
        <v>0</v>
      </c>
    </row>
    <row r="19" spans="1:12" ht="18.75" customHeight="1" x14ac:dyDescent="0.3">
      <c r="A19" s="51"/>
      <c r="B19" s="49"/>
      <c r="C19" s="1" t="s">
        <v>32</v>
      </c>
      <c r="D19" s="10" t="s">
        <v>33</v>
      </c>
      <c r="E19" s="8">
        <v>150</v>
      </c>
      <c r="F19" s="7"/>
      <c r="G19" s="7"/>
      <c r="H19" s="7">
        <f t="shared" si="0"/>
        <v>0</v>
      </c>
      <c r="I19" s="6">
        <f t="shared" si="1"/>
        <v>0</v>
      </c>
      <c r="J19" s="4">
        <f t="shared" si="2"/>
        <v>0</v>
      </c>
    </row>
    <row r="20" spans="1:12" ht="18" customHeight="1" x14ac:dyDescent="0.3">
      <c r="A20" s="50" t="s">
        <v>21</v>
      </c>
      <c r="B20" s="49" t="s">
        <v>36</v>
      </c>
      <c r="C20" s="1" t="s">
        <v>30</v>
      </c>
      <c r="D20" s="10" t="s">
        <v>33</v>
      </c>
      <c r="E20" s="8">
        <v>24</v>
      </c>
      <c r="F20" s="7"/>
      <c r="G20" s="7"/>
      <c r="H20" s="7">
        <f t="shared" si="0"/>
        <v>0</v>
      </c>
      <c r="I20" s="6">
        <f>E20*F20</f>
        <v>0</v>
      </c>
      <c r="J20" s="4">
        <f>E20*H20</f>
        <v>0</v>
      </c>
    </row>
    <row r="21" spans="1:12" ht="18" customHeight="1" x14ac:dyDescent="0.3">
      <c r="A21" s="51"/>
      <c r="B21" s="49"/>
      <c r="C21" s="1" t="s">
        <v>31</v>
      </c>
      <c r="D21" s="10" t="s">
        <v>33</v>
      </c>
      <c r="E21" s="8">
        <v>1</v>
      </c>
      <c r="F21" s="7"/>
      <c r="G21" s="7"/>
      <c r="H21" s="7">
        <f t="shared" si="0"/>
        <v>0</v>
      </c>
      <c r="I21" s="6">
        <f t="shared" ref="I21:I23" si="3">E21*F21</f>
        <v>0</v>
      </c>
      <c r="J21" s="4">
        <f t="shared" ref="J21:J23" si="4">E21*H21</f>
        <v>0</v>
      </c>
    </row>
    <row r="22" spans="1:12" ht="18.75" customHeight="1" x14ac:dyDescent="0.3">
      <c r="A22" s="51"/>
      <c r="B22" s="49"/>
      <c r="C22" s="1" t="s">
        <v>32</v>
      </c>
      <c r="D22" s="10" t="s">
        <v>33</v>
      </c>
      <c r="E22" s="8">
        <v>1</v>
      </c>
      <c r="F22" s="7"/>
      <c r="G22" s="7"/>
      <c r="H22" s="7">
        <f t="shared" si="0"/>
        <v>0</v>
      </c>
      <c r="I22" s="6">
        <f t="shared" si="3"/>
        <v>0</v>
      </c>
      <c r="J22" s="4">
        <f t="shared" si="4"/>
        <v>0</v>
      </c>
    </row>
    <row r="23" spans="1:12" ht="26.25" customHeight="1" x14ac:dyDescent="0.3">
      <c r="A23" s="16" t="s">
        <v>22</v>
      </c>
      <c r="B23" s="15" t="s">
        <v>61</v>
      </c>
      <c r="C23" s="1" t="s">
        <v>63</v>
      </c>
      <c r="D23" s="10" t="s">
        <v>33</v>
      </c>
      <c r="E23" s="8">
        <v>1700</v>
      </c>
      <c r="F23" s="7"/>
      <c r="G23" s="7"/>
      <c r="H23" s="7">
        <f t="shared" si="0"/>
        <v>0</v>
      </c>
      <c r="I23" s="6">
        <f t="shared" si="3"/>
        <v>0</v>
      </c>
      <c r="J23" s="4">
        <f t="shared" si="4"/>
        <v>0</v>
      </c>
    </row>
    <row r="24" spans="1:12" ht="18.75" customHeight="1" x14ac:dyDescent="0.3">
      <c r="A24" s="50" t="s">
        <v>23</v>
      </c>
      <c r="B24" s="49" t="s">
        <v>37</v>
      </c>
      <c r="C24" s="1" t="s">
        <v>30</v>
      </c>
      <c r="D24" s="10" t="s">
        <v>33</v>
      </c>
      <c r="E24" s="8">
        <v>4540</v>
      </c>
      <c r="F24" s="7"/>
      <c r="G24" s="7"/>
      <c r="H24" s="7">
        <f>F24+F24*G24</f>
        <v>0</v>
      </c>
      <c r="I24" s="6">
        <f>E24*F24</f>
        <v>0</v>
      </c>
      <c r="J24" s="4">
        <f>E24*H24</f>
        <v>0</v>
      </c>
    </row>
    <row r="25" spans="1:12" ht="14.25" customHeight="1" x14ac:dyDescent="0.3">
      <c r="A25" s="51"/>
      <c r="B25" s="49"/>
      <c r="C25" s="1" t="s">
        <v>31</v>
      </c>
      <c r="D25" s="10" t="s">
        <v>33</v>
      </c>
      <c r="E25" s="8">
        <v>20</v>
      </c>
      <c r="F25" s="7"/>
      <c r="G25" s="7"/>
      <c r="H25" s="7">
        <f t="shared" si="0"/>
        <v>0</v>
      </c>
      <c r="I25" s="6">
        <f>E25*F25</f>
        <v>0</v>
      </c>
      <c r="J25" s="4">
        <f>E25*H25</f>
        <v>0</v>
      </c>
    </row>
    <row r="26" spans="1:12" ht="18" customHeight="1" x14ac:dyDescent="0.3">
      <c r="A26" s="51"/>
      <c r="B26" s="49"/>
      <c r="C26" s="1" t="s">
        <v>32</v>
      </c>
      <c r="D26" s="10" t="s">
        <v>33</v>
      </c>
      <c r="E26" s="8">
        <v>1</v>
      </c>
      <c r="F26" s="7"/>
      <c r="G26" s="7"/>
      <c r="H26" s="7">
        <f t="shared" si="0"/>
        <v>0</v>
      </c>
      <c r="I26" s="6">
        <f>E26*F26</f>
        <v>0</v>
      </c>
      <c r="J26" s="4">
        <f>E26*H26</f>
        <v>0</v>
      </c>
    </row>
    <row r="27" spans="1:12" ht="24.75" customHeight="1" x14ac:dyDescent="0.3">
      <c r="A27" s="50" t="s">
        <v>24</v>
      </c>
      <c r="B27" s="67" t="s">
        <v>62</v>
      </c>
      <c r="C27" s="1" t="s">
        <v>30</v>
      </c>
      <c r="D27" s="10" t="s">
        <v>33</v>
      </c>
      <c r="E27" s="8">
        <v>500</v>
      </c>
      <c r="F27" s="7"/>
      <c r="G27" s="7"/>
      <c r="H27" s="7">
        <f t="shared" si="0"/>
        <v>0</v>
      </c>
      <c r="I27" s="6">
        <f>E27*F27</f>
        <v>0</v>
      </c>
      <c r="J27" s="4">
        <f>E27*H27</f>
        <v>0</v>
      </c>
    </row>
    <row r="28" spans="1:12" ht="23.25" customHeight="1" x14ac:dyDescent="0.3">
      <c r="A28" s="51"/>
      <c r="B28" s="67"/>
      <c r="C28" s="1" t="s">
        <v>31</v>
      </c>
      <c r="D28" s="10" t="s">
        <v>33</v>
      </c>
      <c r="E28" s="8">
        <v>0</v>
      </c>
      <c r="F28" s="7"/>
      <c r="G28" s="7"/>
      <c r="H28" s="7">
        <f t="shared" si="0"/>
        <v>0</v>
      </c>
      <c r="I28" s="6">
        <f t="shared" ref="I28" si="5">E28*F28</f>
        <v>0</v>
      </c>
      <c r="J28" s="4">
        <f t="shared" ref="J28:J29" si="6">E28*H28</f>
        <v>0</v>
      </c>
    </row>
    <row r="29" spans="1:12" ht="24" customHeight="1" x14ac:dyDescent="0.3">
      <c r="A29" s="51"/>
      <c r="B29" s="67"/>
      <c r="C29" s="1" t="s">
        <v>32</v>
      </c>
      <c r="D29" s="10" t="s">
        <v>33</v>
      </c>
      <c r="E29" s="8">
        <v>0</v>
      </c>
      <c r="F29" s="7"/>
      <c r="G29" s="7"/>
      <c r="H29" s="7">
        <f t="shared" si="0"/>
        <v>0</v>
      </c>
      <c r="I29" s="6">
        <f>E29*F29</f>
        <v>0</v>
      </c>
      <c r="J29" s="4">
        <f t="shared" si="6"/>
        <v>0</v>
      </c>
    </row>
    <row r="30" spans="1:12" ht="15" customHeight="1" x14ac:dyDescent="0.3">
      <c r="A30" s="53" t="s">
        <v>55</v>
      </c>
      <c r="B30" s="54"/>
      <c r="C30" s="54"/>
      <c r="D30" s="54"/>
      <c r="E30" s="54"/>
      <c r="F30" s="54"/>
      <c r="G30" s="54"/>
      <c r="H30" s="54"/>
      <c r="I30" s="54"/>
      <c r="J30" s="55"/>
    </row>
    <row r="31" spans="1:12" ht="18.75" customHeight="1" x14ac:dyDescent="0.3">
      <c r="A31" s="50" t="s">
        <v>25</v>
      </c>
      <c r="B31" s="67" t="s">
        <v>60</v>
      </c>
      <c r="C31" s="1" t="s">
        <v>38</v>
      </c>
      <c r="D31" s="1" t="s">
        <v>33</v>
      </c>
      <c r="E31" s="8">
        <v>1</v>
      </c>
      <c r="F31" s="7"/>
      <c r="G31" s="7"/>
      <c r="H31" s="7">
        <f t="shared" si="0"/>
        <v>0</v>
      </c>
      <c r="I31" s="9">
        <f t="shared" ref="I31:I35" si="7">E31*F31</f>
        <v>0</v>
      </c>
      <c r="J31" s="4">
        <f t="shared" ref="J31:J35" si="8">E31*H31</f>
        <v>0</v>
      </c>
    </row>
    <row r="32" spans="1:12" ht="18.75" customHeight="1" x14ac:dyDescent="0.3">
      <c r="A32" s="51"/>
      <c r="B32" s="67"/>
      <c r="C32" s="1" t="s">
        <v>39</v>
      </c>
      <c r="D32" s="1" t="s">
        <v>33</v>
      </c>
      <c r="E32" s="8">
        <v>0</v>
      </c>
      <c r="F32" s="7"/>
      <c r="G32" s="7"/>
      <c r="H32" s="7">
        <f t="shared" si="0"/>
        <v>0</v>
      </c>
      <c r="I32" s="9">
        <f t="shared" si="7"/>
        <v>0</v>
      </c>
      <c r="J32" s="4">
        <f t="shared" si="8"/>
        <v>0</v>
      </c>
      <c r="L32" t="s">
        <v>85</v>
      </c>
    </row>
    <row r="33" spans="1:10" ht="18.75" customHeight="1" x14ac:dyDescent="0.3">
      <c r="A33" s="51"/>
      <c r="B33" s="67"/>
      <c r="C33" s="1" t="s">
        <v>40</v>
      </c>
      <c r="D33" s="1" t="s">
        <v>33</v>
      </c>
      <c r="E33" s="8">
        <v>0</v>
      </c>
      <c r="F33" s="7"/>
      <c r="G33" s="7"/>
      <c r="H33" s="7">
        <f t="shared" si="0"/>
        <v>0</v>
      </c>
      <c r="I33" s="9">
        <f t="shared" si="7"/>
        <v>0</v>
      </c>
      <c r="J33" s="4">
        <f t="shared" si="8"/>
        <v>0</v>
      </c>
    </row>
    <row r="34" spans="1:10" ht="18.75" customHeight="1" x14ac:dyDescent="0.3">
      <c r="A34" s="52"/>
      <c r="B34" s="67"/>
      <c r="C34" s="1" t="s">
        <v>41</v>
      </c>
      <c r="D34" s="1" t="s">
        <v>33</v>
      </c>
      <c r="E34" s="8">
        <v>0</v>
      </c>
      <c r="F34" s="7"/>
      <c r="G34" s="7"/>
      <c r="H34" s="7">
        <f t="shared" si="0"/>
        <v>0</v>
      </c>
      <c r="I34" s="9">
        <f t="shared" si="7"/>
        <v>0</v>
      </c>
      <c r="J34" s="4">
        <f t="shared" si="8"/>
        <v>0</v>
      </c>
    </row>
    <row r="35" spans="1:10" ht="18.75" customHeight="1" x14ac:dyDescent="0.3">
      <c r="A35" s="52"/>
      <c r="B35" s="67"/>
      <c r="C35" s="1" t="s">
        <v>42</v>
      </c>
      <c r="D35" s="1" t="s">
        <v>33</v>
      </c>
      <c r="E35" s="8">
        <v>0</v>
      </c>
      <c r="F35" s="7"/>
      <c r="G35" s="7"/>
      <c r="H35" s="7">
        <f t="shared" si="0"/>
        <v>0</v>
      </c>
      <c r="I35" s="9">
        <f t="shared" si="7"/>
        <v>0</v>
      </c>
      <c r="J35" s="4">
        <f t="shared" si="8"/>
        <v>0</v>
      </c>
    </row>
    <row r="36" spans="1:10" ht="18" customHeight="1" x14ac:dyDescent="0.3">
      <c r="A36" s="51"/>
      <c r="B36" s="67"/>
      <c r="C36" s="1" t="s">
        <v>43</v>
      </c>
      <c r="D36" s="1" t="s">
        <v>33</v>
      </c>
      <c r="E36" s="8">
        <v>0</v>
      </c>
      <c r="F36" s="7"/>
      <c r="G36" s="7"/>
      <c r="H36" s="7">
        <f t="shared" si="0"/>
        <v>0</v>
      </c>
      <c r="I36" s="9">
        <f>E36*F36</f>
        <v>0</v>
      </c>
      <c r="J36" s="4">
        <f>E36*H36</f>
        <v>0</v>
      </c>
    </row>
    <row r="37" spans="1:10" ht="18.75" customHeight="1" x14ac:dyDescent="0.3">
      <c r="A37" s="50" t="s">
        <v>26</v>
      </c>
      <c r="B37" s="49" t="s">
        <v>54</v>
      </c>
      <c r="C37" s="1" t="s">
        <v>38</v>
      </c>
      <c r="D37" s="1" t="s">
        <v>33</v>
      </c>
      <c r="E37" s="8">
        <v>1200</v>
      </c>
      <c r="F37" s="7"/>
      <c r="G37" s="7"/>
      <c r="H37" s="7">
        <f t="shared" si="0"/>
        <v>0</v>
      </c>
      <c r="I37" s="9">
        <f t="shared" ref="I37:I41" si="9">E37*F37</f>
        <v>0</v>
      </c>
      <c r="J37" s="4">
        <f t="shared" ref="J37:J41" si="10">E37*H37</f>
        <v>0</v>
      </c>
    </row>
    <row r="38" spans="1:10" ht="18.75" customHeight="1" x14ac:dyDescent="0.3">
      <c r="A38" s="51"/>
      <c r="B38" s="49"/>
      <c r="C38" s="1" t="s">
        <v>39</v>
      </c>
      <c r="D38" s="1" t="s">
        <v>33</v>
      </c>
      <c r="E38" s="8">
        <v>5</v>
      </c>
      <c r="F38" s="7"/>
      <c r="G38" s="7"/>
      <c r="H38" s="7">
        <f t="shared" si="0"/>
        <v>0</v>
      </c>
      <c r="I38" s="9">
        <f t="shared" si="9"/>
        <v>0</v>
      </c>
      <c r="J38" s="4">
        <f t="shared" si="10"/>
        <v>0</v>
      </c>
    </row>
    <row r="39" spans="1:10" ht="18.75" customHeight="1" x14ac:dyDescent="0.3">
      <c r="A39" s="51"/>
      <c r="B39" s="49"/>
      <c r="C39" s="1" t="s">
        <v>40</v>
      </c>
      <c r="D39" s="1" t="s">
        <v>33</v>
      </c>
      <c r="E39" s="8">
        <v>5</v>
      </c>
      <c r="F39" s="7"/>
      <c r="G39" s="7"/>
      <c r="H39" s="7">
        <f t="shared" si="0"/>
        <v>0</v>
      </c>
      <c r="I39" s="9">
        <f t="shared" si="9"/>
        <v>0</v>
      </c>
      <c r="J39" s="4">
        <f t="shared" si="10"/>
        <v>0</v>
      </c>
    </row>
    <row r="40" spans="1:10" ht="18.75" customHeight="1" x14ac:dyDescent="0.3">
      <c r="A40" s="52"/>
      <c r="B40" s="49"/>
      <c r="C40" s="1" t="s">
        <v>41</v>
      </c>
      <c r="D40" s="1" t="s">
        <v>33</v>
      </c>
      <c r="E40" s="8">
        <v>185</v>
      </c>
      <c r="F40" s="7"/>
      <c r="G40" s="7"/>
      <c r="H40" s="7">
        <f t="shared" si="0"/>
        <v>0</v>
      </c>
      <c r="I40" s="9">
        <f t="shared" si="9"/>
        <v>0</v>
      </c>
      <c r="J40" s="4">
        <f t="shared" si="10"/>
        <v>0</v>
      </c>
    </row>
    <row r="41" spans="1:10" ht="18.75" customHeight="1" x14ac:dyDescent="0.3">
      <c r="A41" s="52"/>
      <c r="B41" s="49"/>
      <c r="C41" s="12" t="s">
        <v>42</v>
      </c>
      <c r="D41" s="1" t="s">
        <v>33</v>
      </c>
      <c r="E41" s="8">
        <v>0</v>
      </c>
      <c r="F41" s="7"/>
      <c r="G41" s="7"/>
      <c r="H41" s="7">
        <f t="shared" si="0"/>
        <v>0</v>
      </c>
      <c r="I41" s="9">
        <f t="shared" si="9"/>
        <v>0</v>
      </c>
      <c r="J41" s="4">
        <f t="shared" si="10"/>
        <v>0</v>
      </c>
    </row>
    <row r="42" spans="1:10" ht="18.75" customHeight="1" x14ac:dyDescent="0.3">
      <c r="A42" s="51"/>
      <c r="B42" s="49"/>
      <c r="C42" s="12" t="s">
        <v>43</v>
      </c>
      <c r="D42" s="1" t="s">
        <v>33</v>
      </c>
      <c r="E42" s="8">
        <v>0</v>
      </c>
      <c r="F42" s="7"/>
      <c r="G42" s="7"/>
      <c r="H42" s="7">
        <f t="shared" si="0"/>
        <v>0</v>
      </c>
      <c r="I42" s="9">
        <f t="shared" ref="I42:I53" si="11">E42*F42</f>
        <v>0</v>
      </c>
      <c r="J42" s="4">
        <f t="shared" ref="J42:J53" si="12">E42*H42</f>
        <v>0</v>
      </c>
    </row>
    <row r="43" spans="1:10" ht="41.25" customHeight="1" x14ac:dyDescent="0.3">
      <c r="A43" s="16" t="s">
        <v>51</v>
      </c>
      <c r="B43" s="15" t="s">
        <v>44</v>
      </c>
      <c r="C43" s="1" t="s">
        <v>63</v>
      </c>
      <c r="D43" s="1" t="s">
        <v>33</v>
      </c>
      <c r="E43" s="8">
        <v>20</v>
      </c>
      <c r="F43" s="7"/>
      <c r="G43" s="7"/>
      <c r="H43" s="7">
        <f t="shared" si="0"/>
        <v>0</v>
      </c>
      <c r="I43" s="9">
        <f t="shared" si="11"/>
        <v>0</v>
      </c>
      <c r="J43" s="4">
        <f t="shared" si="12"/>
        <v>0</v>
      </c>
    </row>
    <row r="44" spans="1:10" ht="18.75" customHeight="1" x14ac:dyDescent="0.3">
      <c r="A44" s="50" t="s">
        <v>27</v>
      </c>
      <c r="B44" s="49" t="s">
        <v>45</v>
      </c>
      <c r="C44" s="10" t="s">
        <v>38</v>
      </c>
      <c r="D44" s="10" t="s">
        <v>33</v>
      </c>
      <c r="E44" s="8">
        <v>120</v>
      </c>
      <c r="F44" s="7"/>
      <c r="G44" s="7"/>
      <c r="H44" s="7">
        <f t="shared" si="0"/>
        <v>0</v>
      </c>
      <c r="I44" s="9">
        <f t="shared" si="11"/>
        <v>0</v>
      </c>
      <c r="J44" s="13">
        <f t="shared" si="12"/>
        <v>0</v>
      </c>
    </row>
    <row r="45" spans="1:10" ht="18.75" customHeight="1" x14ac:dyDescent="0.3">
      <c r="A45" s="51"/>
      <c r="B45" s="49"/>
      <c r="C45" s="10" t="s">
        <v>39</v>
      </c>
      <c r="D45" s="10" t="s">
        <v>33</v>
      </c>
      <c r="E45" s="8">
        <v>0</v>
      </c>
      <c r="F45" s="7"/>
      <c r="G45" s="7"/>
      <c r="H45" s="7">
        <f t="shared" si="0"/>
        <v>0</v>
      </c>
      <c r="I45" s="9">
        <f>E45*F45</f>
        <v>0</v>
      </c>
      <c r="J45" s="13">
        <f>E45*H45</f>
        <v>0</v>
      </c>
    </row>
    <row r="46" spans="1:10" ht="18.75" customHeight="1" x14ac:dyDescent="0.3">
      <c r="A46" s="51"/>
      <c r="B46" s="49"/>
      <c r="C46" s="10" t="s">
        <v>40</v>
      </c>
      <c r="D46" s="10" t="s">
        <v>33</v>
      </c>
      <c r="E46" s="8">
        <v>0</v>
      </c>
      <c r="F46" s="7"/>
      <c r="G46" s="7"/>
      <c r="H46" s="7">
        <f t="shared" si="0"/>
        <v>0</v>
      </c>
      <c r="I46" s="9">
        <f t="shared" ref="I46:I49" si="13">E46*F46</f>
        <v>0</v>
      </c>
      <c r="J46" s="13">
        <f t="shared" ref="J46:J49" si="14">E46*H46</f>
        <v>0</v>
      </c>
    </row>
    <row r="47" spans="1:10" ht="18.75" customHeight="1" x14ac:dyDescent="0.3">
      <c r="A47" s="51"/>
      <c r="B47" s="49"/>
      <c r="C47" s="10" t="s">
        <v>41</v>
      </c>
      <c r="D47" s="10" t="s">
        <v>33</v>
      </c>
      <c r="E47" s="8">
        <v>60</v>
      </c>
      <c r="F47" s="7"/>
      <c r="G47" s="7"/>
      <c r="H47" s="7">
        <f t="shared" si="0"/>
        <v>0</v>
      </c>
      <c r="I47" s="9">
        <f t="shared" si="13"/>
        <v>0</v>
      </c>
      <c r="J47" s="13">
        <f t="shared" si="14"/>
        <v>0</v>
      </c>
    </row>
    <row r="48" spans="1:10" ht="18.75" customHeight="1" x14ac:dyDescent="0.3">
      <c r="A48" s="51"/>
      <c r="B48" s="49"/>
      <c r="C48" s="14" t="s">
        <v>42</v>
      </c>
      <c r="D48" s="10" t="s">
        <v>33</v>
      </c>
      <c r="E48" s="8">
        <v>0</v>
      </c>
      <c r="F48" s="7"/>
      <c r="G48" s="7"/>
      <c r="H48" s="7">
        <f t="shared" si="0"/>
        <v>0</v>
      </c>
      <c r="I48" s="9">
        <f>E48*F48</f>
        <v>0</v>
      </c>
      <c r="J48" s="13">
        <f>E48*H48</f>
        <v>0</v>
      </c>
    </row>
    <row r="49" spans="1:11" ht="18.75" customHeight="1" x14ac:dyDescent="0.3">
      <c r="A49" s="51"/>
      <c r="B49" s="49"/>
      <c r="C49" s="14" t="s">
        <v>43</v>
      </c>
      <c r="D49" s="10" t="s">
        <v>33</v>
      </c>
      <c r="E49" s="8">
        <v>0</v>
      </c>
      <c r="F49" s="7"/>
      <c r="G49" s="7"/>
      <c r="H49" s="7">
        <f t="shared" si="0"/>
        <v>0</v>
      </c>
      <c r="I49" s="9">
        <f t="shared" si="13"/>
        <v>0</v>
      </c>
      <c r="J49" s="13">
        <f t="shared" si="14"/>
        <v>0</v>
      </c>
    </row>
    <row r="50" spans="1:11" x14ac:dyDescent="0.3">
      <c r="A50" s="53" t="s">
        <v>58</v>
      </c>
      <c r="B50" s="54"/>
      <c r="C50" s="54"/>
      <c r="D50" s="54"/>
      <c r="E50" s="54"/>
      <c r="F50" s="54"/>
      <c r="G50" s="54"/>
      <c r="H50" s="54"/>
      <c r="I50" s="54"/>
      <c r="J50" s="55"/>
    </row>
    <row r="51" spans="1:11" ht="17.25" customHeight="1" x14ac:dyDescent="0.3">
      <c r="A51" s="50" t="s">
        <v>28</v>
      </c>
      <c r="B51" s="49" t="s">
        <v>48</v>
      </c>
      <c r="C51" s="1" t="s">
        <v>46</v>
      </c>
      <c r="D51" s="10" t="s">
        <v>33</v>
      </c>
      <c r="E51" s="8">
        <v>2</v>
      </c>
      <c r="F51" s="7"/>
      <c r="G51" s="7"/>
      <c r="H51" s="7">
        <f t="shared" si="0"/>
        <v>0</v>
      </c>
      <c r="I51" s="9">
        <f t="shared" si="11"/>
        <v>0</v>
      </c>
      <c r="J51" s="4">
        <f t="shared" si="12"/>
        <v>0</v>
      </c>
    </row>
    <row r="52" spans="1:11" ht="18.75" customHeight="1" x14ac:dyDescent="0.3">
      <c r="A52" s="51"/>
      <c r="B52" s="49"/>
      <c r="C52" s="1" t="s">
        <v>49</v>
      </c>
      <c r="D52" s="10" t="s">
        <v>33</v>
      </c>
      <c r="E52" s="8">
        <v>2</v>
      </c>
      <c r="F52" s="7"/>
      <c r="G52" s="7"/>
      <c r="H52" s="7">
        <f t="shared" si="0"/>
        <v>0</v>
      </c>
      <c r="I52" s="9">
        <f t="shared" si="11"/>
        <v>0</v>
      </c>
      <c r="J52" s="4">
        <f t="shared" si="12"/>
        <v>0</v>
      </c>
    </row>
    <row r="53" spans="1:11" ht="18.75" customHeight="1" x14ac:dyDescent="0.3">
      <c r="A53" s="51"/>
      <c r="B53" s="49"/>
      <c r="C53" s="1" t="s">
        <v>50</v>
      </c>
      <c r="D53" s="10" t="s">
        <v>33</v>
      </c>
      <c r="E53" s="8">
        <v>2</v>
      </c>
      <c r="F53" s="7"/>
      <c r="G53" s="7"/>
      <c r="H53" s="7">
        <f t="shared" si="0"/>
        <v>0</v>
      </c>
      <c r="I53" s="9">
        <f t="shared" si="11"/>
        <v>0</v>
      </c>
      <c r="J53" s="4">
        <f t="shared" si="12"/>
        <v>0</v>
      </c>
      <c r="K53" s="21"/>
    </row>
    <row r="54" spans="1:11" ht="18.75" customHeight="1" x14ac:dyDescent="0.3">
      <c r="A54" s="52"/>
      <c r="B54" s="49"/>
      <c r="C54" s="1" t="s">
        <v>47</v>
      </c>
      <c r="D54" s="10" t="s">
        <v>33</v>
      </c>
      <c r="E54" s="8">
        <v>2</v>
      </c>
      <c r="F54" s="7"/>
      <c r="G54" s="7"/>
      <c r="H54" s="7">
        <f t="shared" si="0"/>
        <v>0</v>
      </c>
      <c r="I54" s="9">
        <f t="shared" ref="I54" si="15">E54*F54</f>
        <v>0</v>
      </c>
      <c r="J54" s="4">
        <f t="shared" ref="J54" si="16">E54*H54</f>
        <v>0</v>
      </c>
    </row>
    <row r="55" spans="1:11" x14ac:dyDescent="0.3">
      <c r="A55" s="53" t="s">
        <v>59</v>
      </c>
      <c r="B55" s="54"/>
      <c r="C55" s="54"/>
      <c r="D55" s="54"/>
      <c r="E55" s="54"/>
      <c r="F55" s="54"/>
      <c r="G55" s="54"/>
      <c r="H55" s="54"/>
      <c r="I55" s="54"/>
      <c r="J55" s="55"/>
    </row>
    <row r="56" spans="1:11" ht="57.6" x14ac:dyDescent="0.3">
      <c r="A56" s="16" t="s">
        <v>29</v>
      </c>
      <c r="B56" s="15" t="s">
        <v>73</v>
      </c>
      <c r="C56" s="1" t="s">
        <v>53</v>
      </c>
      <c r="D56" s="1" t="s">
        <v>52</v>
      </c>
      <c r="E56" s="8">
        <f>7*12</f>
        <v>84</v>
      </c>
      <c r="F56" s="7"/>
      <c r="G56" s="7"/>
      <c r="H56" s="7">
        <f t="shared" si="0"/>
        <v>0</v>
      </c>
      <c r="I56" s="9">
        <f>E56*F56</f>
        <v>0</v>
      </c>
      <c r="J56" s="4">
        <f>E56*H56</f>
        <v>0</v>
      </c>
    </row>
    <row r="57" spans="1:11" x14ac:dyDescent="0.3">
      <c r="A57" s="53" t="s">
        <v>66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1" ht="45" customHeight="1" thickBot="1" x14ac:dyDescent="0.35">
      <c r="A58" s="32" t="s">
        <v>69</v>
      </c>
      <c r="B58" s="31" t="s">
        <v>74</v>
      </c>
      <c r="C58" s="1" t="s">
        <v>76</v>
      </c>
      <c r="D58" s="1" t="s">
        <v>33</v>
      </c>
      <c r="E58" s="8">
        <v>12</v>
      </c>
      <c r="F58" s="7"/>
      <c r="G58" s="7"/>
      <c r="H58" s="7">
        <f t="shared" si="0"/>
        <v>0</v>
      </c>
      <c r="I58" s="27">
        <f>E58*F58</f>
        <v>0</v>
      </c>
      <c r="J58" s="28">
        <f>I58</f>
        <v>0</v>
      </c>
      <c r="K58" s="5"/>
    </row>
    <row r="59" spans="1:11" ht="26.25" customHeight="1" thickBot="1" x14ac:dyDescent="0.35">
      <c r="B59" s="36"/>
      <c r="C59" s="37"/>
      <c r="D59" s="37"/>
      <c r="E59" s="38"/>
      <c r="F59" s="34"/>
      <c r="G59" s="34"/>
      <c r="H59" s="29" t="s">
        <v>86</v>
      </c>
      <c r="I59" s="30">
        <f>SUM(I11:I58)</f>
        <v>0</v>
      </c>
      <c r="J59" s="35">
        <f>SUM(J11:J58)</f>
        <v>0</v>
      </c>
    </row>
    <row r="60" spans="1:11" x14ac:dyDescent="0.3">
      <c r="B60" s="39"/>
      <c r="C60" s="40" t="s">
        <v>85</v>
      </c>
      <c r="D60" s="40"/>
      <c r="E60" s="39"/>
      <c r="F60" s="39"/>
    </row>
    <row r="62" spans="1:11" x14ac:dyDescent="0.3">
      <c r="A62" s="56" t="s">
        <v>67</v>
      </c>
      <c r="B62" s="56"/>
      <c r="C62" s="56"/>
      <c r="D62" s="56"/>
      <c r="E62" s="56"/>
      <c r="F62" s="56"/>
      <c r="G62" s="56"/>
      <c r="H62" s="56"/>
      <c r="I62" s="56"/>
      <c r="J62" s="56"/>
    </row>
    <row r="63" spans="1:11" x14ac:dyDescent="0.3">
      <c r="A63" s="57" t="s">
        <v>65</v>
      </c>
      <c r="B63" s="58"/>
      <c r="C63" s="58"/>
      <c r="D63" s="58"/>
      <c r="E63" s="58"/>
      <c r="F63" s="58"/>
      <c r="G63" s="58"/>
      <c r="H63" s="58"/>
      <c r="I63" s="58"/>
      <c r="J63" s="59"/>
    </row>
    <row r="64" spans="1:11" ht="43.2" x14ac:dyDescent="0.3">
      <c r="A64" s="2" t="s">
        <v>0</v>
      </c>
      <c r="B64" s="3" t="s">
        <v>3</v>
      </c>
      <c r="C64" s="2" t="s">
        <v>68</v>
      </c>
      <c r="D64" s="2" t="s">
        <v>7</v>
      </c>
      <c r="E64" s="3" t="s">
        <v>64</v>
      </c>
      <c r="F64" s="3" t="s">
        <v>9</v>
      </c>
      <c r="G64" s="3" t="s">
        <v>87</v>
      </c>
      <c r="H64" s="3" t="s">
        <v>10</v>
      </c>
      <c r="I64" s="3" t="s">
        <v>13</v>
      </c>
      <c r="J64" s="3" t="s">
        <v>14</v>
      </c>
    </row>
    <row r="65" spans="1:11" x14ac:dyDescent="0.3">
      <c r="A65" s="2" t="s">
        <v>1</v>
      </c>
      <c r="B65" s="3" t="s">
        <v>2</v>
      </c>
      <c r="C65" s="2" t="s">
        <v>4</v>
      </c>
      <c r="D65" s="2" t="s">
        <v>6</v>
      </c>
      <c r="E65" s="3" t="s">
        <v>8</v>
      </c>
      <c r="F65" s="3" t="s">
        <v>11</v>
      </c>
      <c r="G65" s="3"/>
      <c r="H65" s="3" t="s">
        <v>12</v>
      </c>
      <c r="I65" s="3" t="s">
        <v>15</v>
      </c>
      <c r="J65" s="3" t="s">
        <v>16</v>
      </c>
    </row>
    <row r="66" spans="1:11" x14ac:dyDescent="0.3">
      <c r="A66" s="63">
        <v>15</v>
      </c>
      <c r="B66" s="60" t="s">
        <v>80</v>
      </c>
      <c r="C66" s="23" t="s">
        <v>72</v>
      </c>
      <c r="D66" s="10" t="s">
        <v>33</v>
      </c>
      <c r="E66" s="25">
        <v>280</v>
      </c>
      <c r="F66" s="24"/>
      <c r="G66" s="24"/>
      <c r="H66" s="7">
        <f t="shared" ref="H66:H72" si="17">F66+F66*G66</f>
        <v>0</v>
      </c>
      <c r="I66" s="9">
        <f>E66*F66</f>
        <v>0</v>
      </c>
      <c r="J66" s="9">
        <f>E66*H66</f>
        <v>0</v>
      </c>
    </row>
    <row r="67" spans="1:11" x14ac:dyDescent="0.3">
      <c r="A67" s="64"/>
      <c r="B67" s="61"/>
      <c r="C67" s="26" t="s">
        <v>75</v>
      </c>
      <c r="D67" s="10" t="s">
        <v>33</v>
      </c>
      <c r="E67" s="18">
        <v>10</v>
      </c>
      <c r="F67" s="24"/>
      <c r="G67" s="24"/>
      <c r="H67" s="7">
        <f t="shared" si="17"/>
        <v>0</v>
      </c>
      <c r="I67" s="9">
        <f>E67*F67</f>
        <v>0</v>
      </c>
      <c r="J67" s="9">
        <f>E67*H67</f>
        <v>0</v>
      </c>
    </row>
    <row r="68" spans="1:11" x14ac:dyDescent="0.3">
      <c r="A68" s="64"/>
      <c r="B68" s="61"/>
      <c r="C68" s="26" t="s">
        <v>77</v>
      </c>
      <c r="D68" s="10" t="s">
        <v>33</v>
      </c>
      <c r="E68" s="18">
        <v>10</v>
      </c>
      <c r="F68" s="24"/>
      <c r="G68" s="24"/>
      <c r="H68" s="7">
        <f t="shared" si="17"/>
        <v>0</v>
      </c>
      <c r="I68" s="9">
        <f t="shared" ref="I68:I72" si="18">E68*F68</f>
        <v>0</v>
      </c>
      <c r="J68" s="9">
        <f t="shared" ref="J68:J72" si="19">E68*H68</f>
        <v>0</v>
      </c>
    </row>
    <row r="69" spans="1:11" x14ac:dyDescent="0.3">
      <c r="A69" s="65"/>
      <c r="B69" s="62"/>
      <c r="C69" s="26" t="s">
        <v>78</v>
      </c>
      <c r="D69" s="10" t="s">
        <v>33</v>
      </c>
      <c r="E69" s="18">
        <v>1</v>
      </c>
      <c r="F69" s="24"/>
      <c r="G69" s="24"/>
      <c r="H69" s="7">
        <f t="shared" si="17"/>
        <v>0</v>
      </c>
      <c r="I69" s="9">
        <f t="shared" si="18"/>
        <v>0</v>
      </c>
      <c r="J69" s="9">
        <f t="shared" si="19"/>
        <v>0</v>
      </c>
    </row>
    <row r="70" spans="1:11" x14ac:dyDescent="0.3">
      <c r="A70" s="22">
        <v>16</v>
      </c>
      <c r="B70" s="22" t="s">
        <v>71</v>
      </c>
      <c r="C70" s="22" t="s">
        <v>63</v>
      </c>
      <c r="D70" s="10" t="s">
        <v>33</v>
      </c>
      <c r="E70" s="22">
        <v>301</v>
      </c>
      <c r="F70" s="24"/>
      <c r="G70" s="24"/>
      <c r="H70" s="7">
        <f t="shared" si="17"/>
        <v>0</v>
      </c>
      <c r="I70" s="9">
        <f t="shared" si="18"/>
        <v>0</v>
      </c>
      <c r="J70" s="9">
        <f t="shared" si="19"/>
        <v>0</v>
      </c>
    </row>
    <row r="71" spans="1:11" x14ac:dyDescent="0.3">
      <c r="A71" s="22">
        <v>17</v>
      </c>
      <c r="B71" s="22" t="s">
        <v>70</v>
      </c>
      <c r="C71" s="22" t="s">
        <v>63</v>
      </c>
      <c r="D71" s="10" t="s">
        <v>33</v>
      </c>
      <c r="E71" s="22">
        <v>301</v>
      </c>
      <c r="F71" s="24"/>
      <c r="G71" s="24"/>
      <c r="H71" s="7">
        <f t="shared" si="17"/>
        <v>0</v>
      </c>
      <c r="I71" s="9">
        <f t="shared" si="18"/>
        <v>0</v>
      </c>
      <c r="J71" s="9">
        <f t="shared" si="19"/>
        <v>0</v>
      </c>
    </row>
    <row r="72" spans="1:11" ht="43.8" thickBot="1" x14ac:dyDescent="0.35">
      <c r="A72" s="22">
        <v>18</v>
      </c>
      <c r="B72" s="18" t="s">
        <v>81</v>
      </c>
      <c r="C72" s="33" t="s">
        <v>63</v>
      </c>
      <c r="D72" s="10" t="s">
        <v>33</v>
      </c>
      <c r="E72" s="33">
        <v>10</v>
      </c>
      <c r="F72" s="24"/>
      <c r="G72" s="24"/>
      <c r="H72" s="7">
        <f t="shared" si="17"/>
        <v>0</v>
      </c>
      <c r="I72" s="27">
        <f t="shared" si="18"/>
        <v>0</v>
      </c>
      <c r="J72" s="27">
        <f t="shared" si="19"/>
        <v>0</v>
      </c>
    </row>
    <row r="73" spans="1:11" ht="15" thickBot="1" x14ac:dyDescent="0.35">
      <c r="B73" s="36"/>
      <c r="C73" s="37"/>
      <c r="D73" s="37"/>
      <c r="E73" s="38"/>
      <c r="F73" s="34"/>
      <c r="G73" s="34"/>
      <c r="H73" s="29" t="s">
        <v>88</v>
      </c>
      <c r="I73" s="30">
        <f>SUM(I66:I72)</f>
        <v>0</v>
      </c>
      <c r="J73" s="41">
        <f>SUM(J66:J72)</f>
        <v>0</v>
      </c>
    </row>
    <row r="76" spans="1:11" x14ac:dyDescent="0.3">
      <c r="H76" s="20"/>
      <c r="I76"/>
      <c r="J76"/>
      <c r="K76"/>
    </row>
    <row r="77" spans="1:11" x14ac:dyDescent="0.3">
      <c r="H77" s="20"/>
      <c r="I77"/>
      <c r="J77"/>
      <c r="K77"/>
    </row>
    <row r="78" spans="1:11" x14ac:dyDescent="0.3">
      <c r="F78"/>
      <c r="G78"/>
      <c r="H78"/>
      <c r="I78"/>
      <c r="J78"/>
      <c r="K78"/>
    </row>
  </sheetData>
  <mergeCells count="34">
    <mergeCell ref="A55:J55"/>
    <mergeCell ref="B51:B54"/>
    <mergeCell ref="D2:E2"/>
    <mergeCell ref="A31:A36"/>
    <mergeCell ref="B31:B36"/>
    <mergeCell ref="A37:A42"/>
    <mergeCell ref="B37:B42"/>
    <mergeCell ref="A10:J10"/>
    <mergeCell ref="A7:J7"/>
    <mergeCell ref="A6:J6"/>
    <mergeCell ref="A11:A13"/>
    <mergeCell ref="A24:A26"/>
    <mergeCell ref="B27:B29"/>
    <mergeCell ref="B11:B13"/>
    <mergeCell ref="B17:B19"/>
    <mergeCell ref="A14:A16"/>
    <mergeCell ref="A62:J62"/>
    <mergeCell ref="A63:J63"/>
    <mergeCell ref="B66:B69"/>
    <mergeCell ref="A66:A69"/>
    <mergeCell ref="A57:J57"/>
    <mergeCell ref="I1:J1"/>
    <mergeCell ref="A3:J3"/>
    <mergeCell ref="B14:B16"/>
    <mergeCell ref="A17:A19"/>
    <mergeCell ref="A51:A54"/>
    <mergeCell ref="A50:J50"/>
    <mergeCell ref="A44:A49"/>
    <mergeCell ref="B44:B49"/>
    <mergeCell ref="B20:B22"/>
    <mergeCell ref="A27:A29"/>
    <mergeCell ref="B24:B26"/>
    <mergeCell ref="A20:A22"/>
    <mergeCell ref="A30:J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Maciaszek Ewa</dc:creator>
  <cp:lastModifiedBy>Zięba Adrianna</cp:lastModifiedBy>
  <dcterms:created xsi:type="dcterms:W3CDTF">2019-06-24T05:07:57Z</dcterms:created>
  <dcterms:modified xsi:type="dcterms:W3CDTF">2026-08-11T13:02:56Z</dcterms:modified>
</cp:coreProperties>
</file>