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8680" yWindow="120" windowWidth="24240" windowHeight="13620"/>
  </bookViews>
  <sheets>
    <sheet name="Arkusz1" sheetId="12" r:id="rId1"/>
    <sheet name="Arkusz2" sheetId="13" r:id="rId2"/>
    <sheet name="Arkusz3" sheetId="15" r:id="rId3"/>
  </sheets>
  <externalReferences>
    <externalReference r:id="rId4"/>
  </externalReferences>
  <definedNames>
    <definedName name="_xlnm._FilterDatabase" localSheetId="0" hidden="1">Arkusz1!$A$9:$L$137</definedName>
  </definedNames>
  <calcPr calcId="144525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2" l="1"/>
  <c r="K115" i="12"/>
  <c r="K127" i="12"/>
  <c r="K135" i="12"/>
  <c r="K143" i="12"/>
  <c r="J11" i="12"/>
  <c r="J16" i="12"/>
  <c r="J24" i="12"/>
  <c r="K24" i="12" s="1"/>
  <c r="J32" i="12"/>
  <c r="J40" i="12"/>
  <c r="K40" i="12" s="1"/>
  <c r="J48" i="12"/>
  <c r="J56" i="12"/>
  <c r="K56" i="12" s="1"/>
  <c r="J64" i="12"/>
  <c r="J72" i="12"/>
  <c r="K72" i="12" s="1"/>
  <c r="J80" i="12"/>
  <c r="J88" i="12"/>
  <c r="K88" i="12" s="1"/>
  <c r="J96" i="12"/>
  <c r="J104" i="12"/>
  <c r="K104" i="12" s="1"/>
  <c r="J112" i="12"/>
  <c r="J120" i="12"/>
  <c r="J128" i="12"/>
  <c r="J136" i="12"/>
  <c r="J144" i="12"/>
  <c r="I11" i="12"/>
  <c r="I12" i="12"/>
  <c r="J12" i="12" s="1"/>
  <c r="I13" i="12"/>
  <c r="I14" i="12"/>
  <c r="I15" i="12"/>
  <c r="J15" i="12" s="1"/>
  <c r="K15" i="12" s="1"/>
  <c r="I16" i="12"/>
  <c r="K16" i="12" s="1"/>
  <c r="I17" i="12"/>
  <c r="I18" i="12"/>
  <c r="I19" i="12"/>
  <c r="J19" i="12" s="1"/>
  <c r="K19" i="12" s="1"/>
  <c r="I20" i="12"/>
  <c r="J20" i="12" s="1"/>
  <c r="I21" i="12"/>
  <c r="I22" i="12"/>
  <c r="I23" i="12"/>
  <c r="J23" i="12" s="1"/>
  <c r="K23" i="12" s="1"/>
  <c r="I24" i="12"/>
  <c r="I25" i="12"/>
  <c r="I26" i="12"/>
  <c r="I27" i="12"/>
  <c r="J27" i="12" s="1"/>
  <c r="K27" i="12" s="1"/>
  <c r="I28" i="12"/>
  <c r="I29" i="12"/>
  <c r="I30" i="12"/>
  <c r="I31" i="12"/>
  <c r="J31" i="12" s="1"/>
  <c r="K31" i="12" s="1"/>
  <c r="I32" i="12"/>
  <c r="K32" i="12" s="1"/>
  <c r="I33" i="12"/>
  <c r="I34" i="12"/>
  <c r="I35" i="12"/>
  <c r="J35" i="12" s="1"/>
  <c r="K35" i="12" s="1"/>
  <c r="I36" i="12"/>
  <c r="I37" i="12"/>
  <c r="I38" i="12"/>
  <c r="I39" i="12"/>
  <c r="J39" i="12" s="1"/>
  <c r="K39" i="12" s="1"/>
  <c r="I40" i="12"/>
  <c r="I41" i="12"/>
  <c r="I42" i="12"/>
  <c r="I43" i="12"/>
  <c r="J43" i="12" s="1"/>
  <c r="K43" i="12" s="1"/>
  <c r="I44" i="12"/>
  <c r="I45" i="12"/>
  <c r="I46" i="12"/>
  <c r="I47" i="12"/>
  <c r="J47" i="12" s="1"/>
  <c r="K47" i="12" s="1"/>
  <c r="I48" i="12"/>
  <c r="K48" i="12" s="1"/>
  <c r="I49" i="12"/>
  <c r="I50" i="12"/>
  <c r="I51" i="12"/>
  <c r="J51" i="12" s="1"/>
  <c r="K51" i="12" s="1"/>
  <c r="I52" i="12"/>
  <c r="J52" i="12" s="1"/>
  <c r="I53" i="12"/>
  <c r="I54" i="12"/>
  <c r="I55" i="12"/>
  <c r="J55" i="12" s="1"/>
  <c r="K55" i="12" s="1"/>
  <c r="I56" i="12"/>
  <c r="I57" i="12"/>
  <c r="I58" i="12"/>
  <c r="I59" i="12"/>
  <c r="J59" i="12" s="1"/>
  <c r="K59" i="12" s="1"/>
  <c r="I60" i="12"/>
  <c r="I61" i="12"/>
  <c r="I62" i="12"/>
  <c r="I63" i="12"/>
  <c r="J63" i="12" s="1"/>
  <c r="K63" i="12" s="1"/>
  <c r="I64" i="12"/>
  <c r="K64" i="12" s="1"/>
  <c r="I65" i="12"/>
  <c r="I66" i="12"/>
  <c r="I67" i="12"/>
  <c r="J67" i="12" s="1"/>
  <c r="K67" i="12" s="1"/>
  <c r="I68" i="12"/>
  <c r="J68" i="12" s="1"/>
  <c r="I69" i="12"/>
  <c r="I70" i="12"/>
  <c r="I71" i="12"/>
  <c r="J71" i="12" s="1"/>
  <c r="K71" i="12" s="1"/>
  <c r="I72" i="12"/>
  <c r="I73" i="12"/>
  <c r="I74" i="12"/>
  <c r="I75" i="12"/>
  <c r="J75" i="12" s="1"/>
  <c r="K75" i="12" s="1"/>
  <c r="I76" i="12"/>
  <c r="I77" i="12"/>
  <c r="I78" i="12"/>
  <c r="I79" i="12"/>
  <c r="J79" i="12" s="1"/>
  <c r="K79" i="12" s="1"/>
  <c r="I80" i="12"/>
  <c r="K80" i="12" s="1"/>
  <c r="I81" i="12"/>
  <c r="I82" i="12"/>
  <c r="I83" i="12"/>
  <c r="J83" i="12" s="1"/>
  <c r="K83" i="12" s="1"/>
  <c r="I84" i="12"/>
  <c r="J84" i="12" s="1"/>
  <c r="I85" i="12"/>
  <c r="I86" i="12"/>
  <c r="I87" i="12"/>
  <c r="J87" i="12" s="1"/>
  <c r="K87" i="12" s="1"/>
  <c r="I88" i="12"/>
  <c r="I89" i="12"/>
  <c r="I90" i="12"/>
  <c r="I91" i="12"/>
  <c r="J91" i="12" s="1"/>
  <c r="K91" i="12" s="1"/>
  <c r="I92" i="12"/>
  <c r="I93" i="12"/>
  <c r="I94" i="12"/>
  <c r="I95" i="12"/>
  <c r="J95" i="12" s="1"/>
  <c r="K95" i="12" s="1"/>
  <c r="I96" i="12"/>
  <c r="K96" i="12" s="1"/>
  <c r="I97" i="12"/>
  <c r="I98" i="12"/>
  <c r="I99" i="12"/>
  <c r="J99" i="12" s="1"/>
  <c r="K99" i="12" s="1"/>
  <c r="I100" i="12"/>
  <c r="I101" i="12"/>
  <c r="I102" i="12"/>
  <c r="I103" i="12"/>
  <c r="J103" i="12" s="1"/>
  <c r="K103" i="12" s="1"/>
  <c r="I104" i="12"/>
  <c r="I105" i="12"/>
  <c r="I106" i="12"/>
  <c r="I107" i="12"/>
  <c r="J107" i="12" s="1"/>
  <c r="K107" i="12" s="1"/>
  <c r="I108" i="12"/>
  <c r="I109" i="12"/>
  <c r="I110" i="12"/>
  <c r="I111" i="12"/>
  <c r="J111" i="12" s="1"/>
  <c r="K111" i="12" s="1"/>
  <c r="I112" i="12"/>
  <c r="K112" i="12" s="1"/>
  <c r="I113" i="12"/>
  <c r="I114" i="12"/>
  <c r="I115" i="12"/>
  <c r="J115" i="12" s="1"/>
  <c r="I116" i="12"/>
  <c r="J116" i="12" s="1"/>
  <c r="K116" i="12" s="1"/>
  <c r="I117" i="12"/>
  <c r="I118" i="12"/>
  <c r="I119" i="12"/>
  <c r="J119" i="12" s="1"/>
  <c r="K119" i="12" s="1"/>
  <c r="I120" i="12"/>
  <c r="K120" i="12" s="1"/>
  <c r="I121" i="12"/>
  <c r="I122" i="12"/>
  <c r="I123" i="12"/>
  <c r="J123" i="12" s="1"/>
  <c r="K123" i="12" s="1"/>
  <c r="I124" i="12"/>
  <c r="I125" i="12"/>
  <c r="I126" i="12"/>
  <c r="I127" i="12"/>
  <c r="J127" i="12" s="1"/>
  <c r="I128" i="12"/>
  <c r="K128" i="12" s="1"/>
  <c r="I129" i="12"/>
  <c r="I130" i="12"/>
  <c r="I131" i="12"/>
  <c r="J131" i="12" s="1"/>
  <c r="K131" i="12" s="1"/>
  <c r="I132" i="12"/>
  <c r="J132" i="12" s="1"/>
  <c r="I133" i="12"/>
  <c r="I134" i="12"/>
  <c r="I135" i="12"/>
  <c r="J135" i="12" s="1"/>
  <c r="I136" i="12"/>
  <c r="K136" i="12" s="1"/>
  <c r="I137" i="12"/>
  <c r="I138" i="12"/>
  <c r="I139" i="12"/>
  <c r="J139" i="12" s="1"/>
  <c r="K139" i="12" s="1"/>
  <c r="I140" i="12"/>
  <c r="I141" i="12"/>
  <c r="I142" i="12"/>
  <c r="I143" i="12"/>
  <c r="J143" i="12" s="1"/>
  <c r="I144" i="12"/>
  <c r="K144" i="12" s="1"/>
  <c r="I145" i="12"/>
  <c r="I146" i="12"/>
  <c r="I10" i="12"/>
  <c r="J10" i="12" s="1"/>
  <c r="K10" i="12" s="1"/>
  <c r="K145" i="12" l="1"/>
  <c r="J145" i="12"/>
  <c r="J141" i="12"/>
  <c r="K141" i="12" s="1"/>
  <c r="K137" i="12"/>
  <c r="J137" i="12"/>
  <c r="J133" i="12"/>
  <c r="K133" i="12" s="1"/>
  <c r="K129" i="12"/>
  <c r="J129" i="12"/>
  <c r="J125" i="12"/>
  <c r="K125" i="12" s="1"/>
  <c r="K121" i="12"/>
  <c r="J121" i="12"/>
  <c r="J117" i="12"/>
  <c r="K117" i="12" s="1"/>
  <c r="K113" i="12"/>
  <c r="J113" i="12"/>
  <c r="J109" i="12"/>
  <c r="K109" i="12" s="1"/>
  <c r="K105" i="12"/>
  <c r="J105" i="12"/>
  <c r="J101" i="12"/>
  <c r="K101" i="12" s="1"/>
  <c r="K97" i="12"/>
  <c r="J97" i="12"/>
  <c r="J93" i="12"/>
  <c r="K93" i="12" s="1"/>
  <c r="K89" i="12"/>
  <c r="J89" i="12"/>
  <c r="J85" i="12"/>
  <c r="K85" i="12" s="1"/>
  <c r="K81" i="12"/>
  <c r="J81" i="12"/>
  <c r="J77" i="12"/>
  <c r="K77" i="12" s="1"/>
  <c r="K73" i="12"/>
  <c r="J73" i="12"/>
  <c r="J69" i="12"/>
  <c r="K69" i="12" s="1"/>
  <c r="K65" i="12"/>
  <c r="J65" i="12"/>
  <c r="J61" i="12"/>
  <c r="K61" i="12" s="1"/>
  <c r="K57" i="12"/>
  <c r="J57" i="12"/>
  <c r="K29" i="12"/>
  <c r="J53" i="12"/>
  <c r="K53" i="12" s="1"/>
  <c r="J37" i="12"/>
  <c r="K37" i="12" s="1"/>
  <c r="J21" i="12"/>
  <c r="K21" i="12" s="1"/>
  <c r="K132" i="12"/>
  <c r="K84" i="12"/>
  <c r="K68" i="12"/>
  <c r="K52" i="12"/>
  <c r="K20" i="12"/>
  <c r="J140" i="12"/>
  <c r="K140" i="12" s="1"/>
  <c r="J124" i="12"/>
  <c r="K124" i="12" s="1"/>
  <c r="J108" i="12"/>
  <c r="K108" i="12" s="1"/>
  <c r="J100" i="12"/>
  <c r="K100" i="12" s="1"/>
  <c r="J92" i="12"/>
  <c r="K92" i="12" s="1"/>
  <c r="J76" i="12"/>
  <c r="K76" i="12" s="1"/>
  <c r="J60" i="12"/>
  <c r="K60" i="12" s="1"/>
  <c r="J44" i="12"/>
  <c r="K44" i="12" s="1"/>
  <c r="J36" i="12"/>
  <c r="K36" i="12" s="1"/>
  <c r="J28" i="12"/>
  <c r="K28" i="12" s="1"/>
  <c r="K33" i="12"/>
  <c r="K25" i="12"/>
  <c r="J45" i="12"/>
  <c r="K45" i="12" s="1"/>
  <c r="J29" i="12"/>
  <c r="J13" i="12"/>
  <c r="K13" i="12" s="1"/>
  <c r="K54" i="12"/>
  <c r="J49" i="12"/>
  <c r="K49" i="12" s="1"/>
  <c r="J41" i="12"/>
  <c r="K41" i="12" s="1"/>
  <c r="J33" i="12"/>
  <c r="J25" i="12"/>
  <c r="J17" i="12"/>
  <c r="K17" i="12" s="1"/>
  <c r="J146" i="12"/>
  <c r="K146" i="12" s="1"/>
  <c r="J142" i="12"/>
  <c r="K142" i="12" s="1"/>
  <c r="J138" i="12"/>
  <c r="K138" i="12" s="1"/>
  <c r="J134" i="12"/>
  <c r="K134" i="12" s="1"/>
  <c r="J130" i="12"/>
  <c r="K130" i="12" s="1"/>
  <c r="J126" i="12"/>
  <c r="K126" i="12" s="1"/>
  <c r="J122" i="12"/>
  <c r="K122" i="12" s="1"/>
  <c r="J118" i="12"/>
  <c r="K118" i="12" s="1"/>
  <c r="J114" i="12"/>
  <c r="K114" i="12" s="1"/>
  <c r="J110" i="12"/>
  <c r="K110" i="12" s="1"/>
  <c r="J106" i="12"/>
  <c r="K106" i="12" s="1"/>
  <c r="J102" i="12"/>
  <c r="K102" i="12" s="1"/>
  <c r="J98" i="12"/>
  <c r="K98" i="12" s="1"/>
  <c r="J94" i="12"/>
  <c r="K94" i="12" s="1"/>
  <c r="J90" i="12"/>
  <c r="K90" i="12" s="1"/>
  <c r="J86" i="12"/>
  <c r="K86" i="12" s="1"/>
  <c r="J82" i="12"/>
  <c r="K82" i="12" s="1"/>
  <c r="J78" i="12"/>
  <c r="K78" i="12" s="1"/>
  <c r="J74" i="12"/>
  <c r="K74" i="12" s="1"/>
  <c r="J70" i="12"/>
  <c r="K70" i="12" s="1"/>
  <c r="J66" i="12"/>
  <c r="K66" i="12" s="1"/>
  <c r="J62" i="12"/>
  <c r="K62" i="12" s="1"/>
  <c r="J58" i="12"/>
  <c r="K58" i="12" s="1"/>
  <c r="J54" i="12"/>
  <c r="J50" i="12"/>
  <c r="K50" i="12" s="1"/>
  <c r="J46" i="12"/>
  <c r="K46" i="12" s="1"/>
  <c r="J42" i="12"/>
  <c r="K42" i="12" s="1"/>
  <c r="J38" i="12"/>
  <c r="K38" i="12" s="1"/>
  <c r="J34" i="12"/>
  <c r="K34" i="12" s="1"/>
  <c r="J30" i="12"/>
  <c r="K30" i="12" s="1"/>
  <c r="J26" i="12"/>
  <c r="K26" i="12" s="1"/>
  <c r="J22" i="12"/>
  <c r="K22" i="12" s="1"/>
  <c r="J18" i="12"/>
  <c r="K18" i="12" s="1"/>
  <c r="J14" i="12"/>
  <c r="K14" i="12" s="1"/>
  <c r="I147" i="12"/>
  <c r="K12" i="12"/>
  <c r="B140" i="12"/>
  <c r="B141" i="12"/>
  <c r="B142" i="12"/>
  <c r="K147" i="12" l="1"/>
  <c r="I132" i="15"/>
  <c r="C146" i="15" s="1"/>
  <c r="J132" i="15" l="1"/>
  <c r="C147" i="15" s="1"/>
  <c r="C24" i="13"/>
  <c r="C23" i="13"/>
  <c r="C22" i="13"/>
  <c r="I141" i="13"/>
  <c r="K132" i="15" l="1"/>
  <c r="C148" i="15" s="1"/>
  <c r="J141" i="13"/>
  <c r="K141" i="13" l="1"/>
  <c r="C153" i="12"/>
  <c r="J147" i="12" l="1"/>
  <c r="C154" i="12" s="1"/>
  <c r="C155" i="12"/>
</calcChain>
</file>

<file path=xl/comments1.xml><?xml version="1.0" encoding="utf-8"?>
<comments xmlns="http://schemas.openxmlformats.org/spreadsheetml/2006/main">
  <authors>
    <author>Marek</author>
  </authors>
  <commentList>
    <comment ref="B92" authorId="0">
      <text>
        <r>
          <rPr>
            <b/>
            <sz val="9"/>
            <color indexed="81"/>
            <rFont val="Tahoma"/>
            <family val="2"/>
            <charset val="238"/>
          </rPr>
          <t>Marek: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Marek</author>
  </authors>
  <commentList>
    <comment ref="B92" authorId="0">
      <text>
        <r>
          <rPr>
            <b/>
            <sz val="9"/>
            <color indexed="81"/>
            <rFont val="Tahoma"/>
            <family val="2"/>
            <charset val="238"/>
          </rPr>
          <t>Marek: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Marek</author>
  </authors>
  <commentList>
    <comment ref="B83" authorId="0">
      <text>
        <r>
          <rPr>
            <b/>
            <sz val="9"/>
            <color indexed="81"/>
            <rFont val="Tahoma"/>
            <family val="2"/>
            <charset val="238"/>
          </rPr>
          <t>Marek: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<sst xmlns="http://schemas.openxmlformats.org/spreadsheetml/2006/main" count="608" uniqueCount="181">
  <si>
    <t>Lp.</t>
  </si>
  <si>
    <t>Nazwa materiału</t>
  </si>
  <si>
    <t>Parametry techniczne/wymagania</t>
  </si>
  <si>
    <t>jm.</t>
  </si>
  <si>
    <t>Suma:</t>
  </si>
  <si>
    <t>Ilość</t>
  </si>
  <si>
    <t>Stawka podatku VAT     [%]</t>
  </si>
  <si>
    <t>Wartość netto (kol. 5*kol.7)     [zł]</t>
  </si>
  <si>
    <t>Cena jednostkowa netto               [zł]</t>
  </si>
  <si>
    <t>Wartość netto:</t>
  </si>
  <si>
    <t>Wartość VAT:</t>
  </si>
  <si>
    <t>Wartość brutto:</t>
  </si>
  <si>
    <t>Wartość brutto (kol. 8+wartość podatku VAT  z kol. 9)                 [zł]</t>
  </si>
  <si>
    <t>Wartość podatku VAT (kol. 8*kol.6[%])     [zł]</t>
  </si>
  <si>
    <t xml:space="preserve"> </t>
  </si>
  <si>
    <t>Zamówienie</t>
  </si>
  <si>
    <t>słownie:</t>
  </si>
  <si>
    <t xml:space="preserve">Oferta cenowa całego zamówienia </t>
  </si>
  <si>
    <t>Składając ofertę załączam do niej niniejszy załącznik nr 1a   i potwierdzam  ,że oferowane materiały spełniają wymagane parametry</t>
  </si>
  <si>
    <t>Załącznik nr 1a- Formularz  asortymentowo cenowy</t>
  </si>
  <si>
    <t>kg</t>
  </si>
  <si>
    <t>Blacha stal powlekana</t>
  </si>
  <si>
    <t>Blachodachówka płaska w panelach łączonych na rąbek</t>
  </si>
  <si>
    <t>Brama garażowa segmentowa podnoszona mech.,pełna,ocieplona-wg opisu w projekcie</t>
  </si>
  <si>
    <t>Czapka betonowa dwuspadowa  o szer. 30 cm</t>
  </si>
  <si>
    <t>Czapka betonowa dwuspadowa  o szer.50 cm</t>
  </si>
  <si>
    <t>Cement portlandzki zwykły 35</t>
  </si>
  <si>
    <t>Druty stalowe ciągnione żarzone CZ</t>
  </si>
  <si>
    <t>Drzwi wewnętrzne o odporności ogniowej EI 30,stalowe ,pełne,ościeżnica obejmująca ozn.D5,wym. w świetle ościeżnicy 90x200cm-wg opisu w projekcie</t>
  </si>
  <si>
    <t>Drzwi wewętrzne stalowe pełne dwuskrzydłowe,ościeżnica obejmująca-ozn. D6,wym. w świetle ościeżnicy 140x200 cm-wg opisu w projekcie</t>
  </si>
  <si>
    <t>Drzwi wewętrzne stalowe pełne z kratką nawiewną u dołu ,ościeżnica obejmująca-ozn. D1 wym. W świetle ościeżnicy 80x200 cm-wg opisu w projekcie</t>
  </si>
  <si>
    <t>Drzwi wewętrzne stalowe pełne z kratką nawiewną u dołu ,ościeżnica obejmująca-ozn. D 2 wym. W świetle ościeżnicy 90x200 cm-wg opisu w projekcie</t>
  </si>
  <si>
    <t>Drzwi wewętrzne stalowe pełne ,ościeżnica obejmująca-ozn. D 3  wym. w świetle ościeżnicy 90x200 cm-wg opisu w projekcie</t>
  </si>
  <si>
    <t>Drzwi wewnętrzne stalowe pełne ,ościeżnica obejmująca-ozn. D 4  wym. W świetle ościeżnicy 90x200 cm-wg opisu w projekcie</t>
  </si>
  <si>
    <t>Drzwi  zewnętrzne stalowe pełne ,ościeżnica obejmująca-ozn. D7 wym. w świetle ościeżnicy 90x200 cm-wg opisu w projekcie</t>
  </si>
  <si>
    <t>Drzwi  zewnętrzne stalowe pełne ,ościeżnica obejmująca-ozn. D8 wym. w świetle ościeżnicy 120x200 cm-wg opisu w projekcie</t>
  </si>
  <si>
    <t>Dostawa i montaż balustrad wewnętrznych schodowych , stalowych malowanych proszkowo z pochwytem wg opisu w projekcie</t>
  </si>
  <si>
    <t>Dyble plastikowe</t>
  </si>
  <si>
    <t>Emulsja bitumiczna Foamglas PC EM</t>
  </si>
  <si>
    <t>Emulsja asfaltowa</t>
  </si>
  <si>
    <t>Emulsja gruntująca do ścian</t>
  </si>
  <si>
    <t>Farby emulsyjne akrylowe kolor biały</t>
  </si>
  <si>
    <t>Farby lateksowe.Farby kolorowe</t>
  </si>
  <si>
    <t>Farba silikonowa</t>
  </si>
  <si>
    <t>Folja izolacyjna polietylen 0,2 mm</t>
  </si>
  <si>
    <t>Geokrata</t>
  </si>
  <si>
    <t xml:space="preserve">Gips budowlany szpachlowy </t>
  </si>
  <si>
    <t>Gips budowlany zwykły</t>
  </si>
  <si>
    <t>Gruntocement Rm=5,0 Mpa</t>
  </si>
  <si>
    <t>Gwoździe budowlane</t>
  </si>
  <si>
    <t>Gwoździe budowlane gołe</t>
  </si>
  <si>
    <t>Gwoździe budowlane  OC</t>
  </si>
  <si>
    <t>Gwoździe papowe</t>
  </si>
  <si>
    <t>Izolacja pozioma z płynnej folii w systemie np..Atlas woder  E z wklejeniem taś narożnych</t>
  </si>
  <si>
    <t>Klej PC 56</t>
  </si>
  <si>
    <t>Klej PC 800</t>
  </si>
  <si>
    <t>Kołki</t>
  </si>
  <si>
    <t>Kołek kotwiący fi 6 mm</t>
  </si>
  <si>
    <t>Kołki kotwiące</t>
  </si>
  <si>
    <t>Kostka brukowa beton gr. 6 cm szara</t>
  </si>
  <si>
    <t>Kostka brukowa beton gr. 8 cm szara</t>
  </si>
  <si>
    <t>Kosz na zużyty papier do rąk</t>
  </si>
  <si>
    <t>Lepiki asfaltowe na gorąco</t>
  </si>
  <si>
    <t>Lustro ścienne</t>
  </si>
  <si>
    <t>Łączniki krzyżowe lk 60x60</t>
  </si>
  <si>
    <t>Łaczniki wzdłużne lw 60x110</t>
  </si>
  <si>
    <t xml:space="preserve">Masa klejowa do płytek ceramicznych </t>
  </si>
  <si>
    <t>Masa klejowa do płytek</t>
  </si>
  <si>
    <t>Masy asfaltowe izolacyjne</t>
  </si>
  <si>
    <t>Masa uszczelniająca "silikon"</t>
  </si>
  <si>
    <t>Nadproża prefabrykowane NSB 120/120</t>
  </si>
  <si>
    <t>Narożniki  stal. Z kątownika</t>
  </si>
  <si>
    <t>Narożniki metalowe z siatką</t>
  </si>
  <si>
    <t xml:space="preserve">Nasiona traw </t>
  </si>
  <si>
    <t>Obrzeże trawnikowe 100x30x8 szare</t>
  </si>
  <si>
    <t>Papy termozgrzewalne podkładowe V60 S 35</t>
  </si>
  <si>
    <t>Papy asfaltowe izolacyjne</t>
  </si>
  <si>
    <t>Papy zgrzewalne Polim asfalt- podkładowe</t>
  </si>
  <si>
    <t>Płyta styropianowa EPS 70 gr. 5 cm</t>
  </si>
  <si>
    <t>Płyty OSB -4 gr.22 mm</t>
  </si>
  <si>
    <t>Papa zgrzewalna np..Soprema flam 180</t>
  </si>
  <si>
    <t>Papa zgrzewalna np..Soprema flam 250 S5W</t>
  </si>
  <si>
    <t>Płyta XPS gr. 8 cm</t>
  </si>
  <si>
    <t>Papa zgrzewalna modyfikowana nawierzchniowa PYE-PV-250-SS</t>
  </si>
  <si>
    <t>Papa zgrzewana modyfikowana podkładowa</t>
  </si>
  <si>
    <t>Płyty z wełny min. miękkie 50-gr-15cm</t>
  </si>
  <si>
    <t>Płyta z wełny mineralnej gr. 50</t>
  </si>
  <si>
    <t>Płyty gips-karton wodoodporne 12.5 mm</t>
  </si>
  <si>
    <t>Płyty tynk gipsowo-karton. 12.5 mm</t>
  </si>
  <si>
    <t xml:space="preserve">Płytki z granitogresu 30x 60 cm </t>
  </si>
  <si>
    <t>Podokiennik wewnętrzny z pcv</t>
  </si>
  <si>
    <t>Płyta styropianowa EPS 200 gr.10cm</t>
  </si>
  <si>
    <t>Płyta XPS gr. 5 cm</t>
  </si>
  <si>
    <t xml:space="preserve">Płytki z granitogresu 60x 60 cm </t>
  </si>
  <si>
    <t>Pianka piliuretanowa</t>
  </si>
  <si>
    <t>Pianka piliuretanowa w opakowaniu ciśn.</t>
  </si>
  <si>
    <t>Płyta styropianowa EPS 036</t>
  </si>
  <si>
    <t>Pochwyt stalowy malowany proszkowo-pochwyt mocowany do ściany na wspornikach</t>
  </si>
  <si>
    <t xml:space="preserve">Podajnik ścienny na papier toaletowy , stal matowa Merida Stella  max </t>
  </si>
  <si>
    <t>Podkład pod tynk</t>
  </si>
  <si>
    <t>Podokiennik zewnetrzny z blachy stalowej ocynkowanej gr. o,5 mm wraz z zaślepkami bocznymi z tworzywa</t>
  </si>
  <si>
    <t>Podajnik ścienny reczników paiertowych do rąk, stal matowa,,Merida Stella slim ASM 209</t>
  </si>
  <si>
    <t>Pustak ceram. POROTHERM P+W 18.8x50x23,8</t>
  </si>
  <si>
    <t>Pustak wentylacyjne SCHIEDEL 3 x 12 /17</t>
  </si>
  <si>
    <t>Pustak wentylacyjne SCHIEDEL 4 x 12 /17</t>
  </si>
  <si>
    <t>Profil stal. C-50x50x0,6 pod płyty GK</t>
  </si>
  <si>
    <t>Profil stal.U-55x40x0,6 pod płyty GK</t>
  </si>
  <si>
    <t>Pustak ceram. POROTHERM P+W 11.5x50x23,8</t>
  </si>
  <si>
    <t>Profil stal. CD-60x27x0,6 pod płyty GK</t>
  </si>
  <si>
    <t>Pofil stal. UD - 27x28x0,06 pod płyty GK</t>
  </si>
  <si>
    <t>Roztwory asfaltowe do gruntowania</t>
  </si>
  <si>
    <t>Roztwory asfaltowe do izolacji</t>
  </si>
  <si>
    <t>Rurki dystansowe z PCV do deskowań</t>
  </si>
  <si>
    <t>Rura spustowa ochronna z blachy lak. Fi 100 mm</t>
  </si>
  <si>
    <t>Rynna połokrągła z blachy lak. Fi 150</t>
  </si>
  <si>
    <t>Siatka REVO-FIX</t>
  </si>
  <si>
    <t>siatki z włókna szklanego</t>
  </si>
  <si>
    <t>stożki z PCV do deskowań</t>
  </si>
  <si>
    <t>Szkło piankowe gr.8mm FOAMGLAS READY T3</t>
  </si>
  <si>
    <t>Środki antyadhezyjne</t>
  </si>
  <si>
    <t>Spoiwo cynowo ołowiane w prętach LC- 60</t>
  </si>
  <si>
    <t>Szkło piankowe gr.13mm FOAMGLAS READY BLOCK  T4</t>
  </si>
  <si>
    <t>Siatkla stalowa fi  3-4 mm</t>
  </si>
  <si>
    <t xml:space="preserve">środek gruntujący pod malowanie farbą elewacyjną </t>
  </si>
  <si>
    <t>Szczotka do WC z uchwytem mocowana do ściany Merida SZ16S</t>
  </si>
  <si>
    <t>Skrzynki rozsączające o wysokości 2 x 15 cm owiniete geowłókniną</t>
  </si>
  <si>
    <t>Taśma papierowa perforowana 50x0,2mm</t>
  </si>
  <si>
    <t>Tynk mineralny</t>
  </si>
  <si>
    <t>Uchwyt do rur spustowych fi 100 mm</t>
  </si>
  <si>
    <t>Uchwt do rynien półokrągłych fi 150</t>
  </si>
  <si>
    <t>Wieszak W 60x100</t>
  </si>
  <si>
    <t>Wkręty stal. samogwintujące</t>
  </si>
  <si>
    <t>Wkręty stal. samogwintujące SW do blach</t>
  </si>
  <si>
    <t>Wkręty,gwoździe do płyt gips.</t>
  </si>
  <si>
    <t>Zaprawa PC 164</t>
  </si>
  <si>
    <t>Zaprawa montażowa SCHIEDERL</t>
  </si>
  <si>
    <t>Zaprawy cem. wapienne</t>
  </si>
  <si>
    <t>Zaprawa klej. Do styropianu ATLAS STOPER K20</t>
  </si>
  <si>
    <t>Zaprawa  cementowa M-12</t>
  </si>
  <si>
    <t>Zaprawa cementowa M-7</t>
  </si>
  <si>
    <t>Zaprawa klejowa do styropianu</t>
  </si>
  <si>
    <t>Zaprawa do spoinowania sucha mieszanka</t>
  </si>
  <si>
    <t>Zaprawa klejowa do styropianu i siatki</t>
  </si>
  <si>
    <t>m2</t>
  </si>
  <si>
    <t>m</t>
  </si>
  <si>
    <t>Mg</t>
  </si>
  <si>
    <t>szt.</t>
  </si>
  <si>
    <t>dm3</t>
  </si>
  <si>
    <t>m3</t>
  </si>
  <si>
    <t>metr</t>
  </si>
  <si>
    <t>kmpl</t>
  </si>
  <si>
    <t>Pręt mocujący</t>
  </si>
  <si>
    <t>Okno z tworzyw sztucznych</t>
  </si>
  <si>
    <t>wymiar 300x250 stalowa (poliuretan) kolor grafit ,ocieplana u=048w/m2k</t>
  </si>
  <si>
    <t>okno PCV z szybami zespolonymi ,wym.90x150  kolor grafitowy(Ral7045 ).W ramie okna nawiewnik30m3/h</t>
  </si>
  <si>
    <t>Taśma WATERSTOP-ERX 101</t>
  </si>
  <si>
    <t>Tynk na bazie żywic</t>
  </si>
  <si>
    <t xml:space="preserve">Rura do rys wymuszonych </t>
  </si>
  <si>
    <t>do ścian 25 cm ,długość  3 m</t>
  </si>
  <si>
    <t xml:space="preserve"> do ścian 25 cm,długość 4 m</t>
  </si>
  <si>
    <t>Taśma uszczelniająca  wewnętrzna pęczniejąca</t>
  </si>
  <si>
    <t>do rys wymuszonych</t>
  </si>
  <si>
    <t>stalowe wewnętrzne pożarowe, ościeżnica systemowa regulowana, klamki ze stali szlachetnej z rozetami okrągłymi, zamek bębenkowy, skrzydło pełne, kolor grafitowy, 2 L</t>
  </si>
  <si>
    <t>stalowe wewnętrzne pożarowe, klamki ze stali szlachetnej z rozetami okrągłym, ościeżnica systemowa regulowana, zamek bębenkowy, skrzydło pełne, kolor grafitowy, 1 L</t>
  </si>
  <si>
    <t>stalowe z falcami uszczelkami z wypełnieniem plastrer miodu, ościeżnica systemowa obejmująca, klamki ze stali szlachetnej z rozetami okrągłym, zamek łazienkowy, kratka wentylacyjna min. 200 cm2,  skrzydło pełne, kolor grafitowy, 2P, 1 L</t>
  </si>
  <si>
    <t>stalowe z falcami uszczelkami z wypełnieniem plastrer miodu, ościeżnica systemowa obejmująca, klamki ze stali szlachetnej z rozetami okrągłym, zamek łazienkowy, kratka wentylacyjna min. 200 cm2, skrzydło pełne, kolor grafitowy,1P, 1L</t>
  </si>
  <si>
    <t>stalowe z falcami uszczelkami z wypełnieniem plastrer miodu, ościeżnica systemowa obejmująca, klamki ze stali szlachetnej z rozetami okrągłym, zamek bębenkowy, skrzydło pełne, kolor grafitowy, 1 P</t>
  </si>
  <si>
    <t>stalowe z falcami uszczelkami z wypełnieniem plastrer miodu, ościeżnica systemowa obejmująca, klamki ze stali szlachetnej z rozetami okrągłym, zamek bębenkowy ,skrzydło pełne, kolor grafitowy,3 P, 5 L</t>
  </si>
  <si>
    <t>stalowe, ościeżnica systenowa blokowa, klamki ze stali szlachetnej z rozetami okrągłym, zamek bębenkowy, skrzydło pełne, kolor szary RAL 7045.U dla drzwi 1,3 W/m2K, 1 L</t>
  </si>
  <si>
    <t>stalowe, ościeżnica systemowa blokowa, klamki ze stali szlachetnej z rozetami okrągłym, zamek bębenkowy, skrzydło pełne, kolor szary RAL 7045.U dla drzwi 1,3 W/m2K,, 2 L</t>
  </si>
  <si>
    <t xml:space="preserve"> Dostawa materiałów budowlanych na potrzeby  Drogi Powiatowe Lipno Sp. zo.o. w ramach realizacji zadania pn. Budowa miejsca ukrycia dla ludności wraz z pomieszczeniami magazynowo garażowymi ul. Mickiewicza 60 w Lipnie”                                                                                                                                                                                                              </t>
  </si>
  <si>
    <r>
      <t>Drzw</t>
    </r>
    <r>
      <rPr>
        <b/>
        <sz val="11"/>
        <color theme="1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scheme val="minor"/>
      </rPr>
      <t xml:space="preserve"> wewnętrzne stalowe pełne ,ościeżnica obejmująca-ozn. D 4  wym. W świetle ościeżnicy 90x200 cm-wg opisu w projekcie</t>
    </r>
  </si>
  <si>
    <t>Izolacja pozioma z płynnej folii w systemie np..Atlas woder  E z wklejeniem taśm narożnych</t>
  </si>
  <si>
    <t>Rynna półokrągła z blachy lak. Fi 150</t>
  </si>
  <si>
    <t>kpl</t>
  </si>
  <si>
    <t>Łączniki wzdłużne lw 60x110</t>
  </si>
  <si>
    <t>rura PVC-U kanalizacji zewn. Klasa S-SN 8 ścianka lita dn 160 mm</t>
  </si>
  <si>
    <t>rura PVC U kanalizacji zewn. Klasa S SNB ścianka lita dn. 160 mm</t>
  </si>
  <si>
    <t>rura PVC kanalizacji wewn. niskoszumowej 110x2,2 mm</t>
  </si>
  <si>
    <t>kształtki PPHT kanalizacji zewnetrznej 110 mm</t>
  </si>
  <si>
    <t xml:space="preserve">   „Sukcesywna dostawa materiałów budowlanych wraz z transportem i rozładunkiem na potrzeby DP Lipno Sp. z o.o.”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</si>
</sst>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0_ ;\-#,##0.00\ 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Unicode MS"/>
    </font>
    <font>
      <b/>
      <sz val="12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44" fontId="8" fillId="0" borderId="0" applyFont="0" applyFill="0" applyBorder="0" applyAlignment="0" applyProtection="0"/>
  </cellStyleXfs>
  <cellXfs count="118">
    <xf numFmtId="0" fontId="0" fillId="0" borderId="0" xfId="0"/>
    <xf numFmtId="0" fontId="6" fillId="0" borderId="0" xfId="0" applyFont="1" applyAlignment="1">
      <alignment horizontal="center" wrapText="1"/>
    </xf>
    <xf numFmtId="0" fontId="4" fillId="0" borderId="0" xfId="0" applyFont="1"/>
    <xf numFmtId="0" fontId="9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2" borderId="7" xfId="0" applyFill="1" applyBorder="1"/>
    <xf numFmtId="4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44" fontId="0" fillId="0" borderId="0" xfId="0" applyNumberFormat="1" applyBorder="1" applyAlignment="1">
      <alignment horizontal="center"/>
    </xf>
    <xf numFmtId="0" fontId="0" fillId="2" borderId="8" xfId="0" applyFill="1" applyBorder="1" applyAlignment="1">
      <alignment wrapText="1"/>
    </xf>
    <xf numFmtId="0" fontId="0" fillId="0" borderId="0" xfId="0" applyAlignment="1">
      <alignment horizontal="right" wrapText="1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4" fontId="0" fillId="0" borderId="0" xfId="3" applyFont="1" applyAlignment="1" applyProtection="1">
      <alignment wrapText="1"/>
    </xf>
    <xf numFmtId="0" fontId="0" fillId="0" borderId="24" xfId="0" applyBorder="1" applyAlignment="1">
      <alignment horizontal="center" vertical="center"/>
    </xf>
    <xf numFmtId="4" fontId="10" fillId="0" borderId="25" xfId="0" applyNumberFormat="1" applyFont="1" applyBorder="1" applyAlignment="1">
      <alignment horizontal="center" vertical="center" shrinkToFit="1"/>
    </xf>
    <xf numFmtId="4" fontId="10" fillId="0" borderId="26" xfId="0" applyNumberFormat="1" applyFont="1" applyBorder="1" applyAlignment="1">
      <alignment horizontal="center" vertical="center" shrinkToFit="1"/>
    </xf>
    <xf numFmtId="4" fontId="10" fillId="0" borderId="27" xfId="0" applyNumberFormat="1" applyFont="1" applyBorder="1" applyAlignment="1">
      <alignment horizontal="center" vertical="center" shrinkToFit="1"/>
    </xf>
    <xf numFmtId="4" fontId="0" fillId="0" borderId="1" xfId="0" applyNumberFormat="1" applyBorder="1" applyAlignment="1">
      <alignment horizontal="center" vertical="center" shrinkToFit="1"/>
    </xf>
    <xf numFmtId="4" fontId="0" fillId="0" borderId="5" xfId="0" applyNumberFormat="1" applyBorder="1" applyAlignment="1">
      <alignment horizontal="center" vertical="center" shrinkToFit="1"/>
    </xf>
    <xf numFmtId="164" fontId="0" fillId="0" borderId="15" xfId="3" applyNumberFormat="1" applyFont="1" applyFill="1" applyBorder="1" applyAlignment="1" applyProtection="1">
      <alignment horizontal="center" vertical="center" shrinkToFit="1"/>
    </xf>
    <xf numFmtId="164" fontId="0" fillId="0" borderId="28" xfId="3" applyNumberFormat="1" applyFont="1" applyFill="1" applyBorder="1" applyAlignment="1" applyProtection="1">
      <alignment horizontal="center" vertical="center" shrinkToFit="1"/>
    </xf>
    <xf numFmtId="3" fontId="0" fillId="0" borderId="5" xfId="0" applyNumberFormat="1" applyFill="1" applyBorder="1" applyAlignment="1">
      <alignment horizontal="center" vertical="center" shrinkToFit="1"/>
    </xf>
    <xf numFmtId="4" fontId="0" fillId="0" borderId="5" xfId="0" applyNumberForma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top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3" fontId="0" fillId="0" borderId="29" xfId="0" applyNumberFormat="1" applyFill="1" applyBorder="1" applyAlignment="1">
      <alignment horizontal="center" vertical="center" shrinkToFit="1"/>
    </xf>
    <xf numFmtId="4" fontId="0" fillId="0" borderId="30" xfId="0" applyNumberFormat="1" applyFill="1" applyBorder="1" applyAlignment="1">
      <alignment horizontal="center" vertical="center" shrinkToFit="1"/>
    </xf>
    <xf numFmtId="2" fontId="0" fillId="0" borderId="1" xfId="0" applyNumberFormat="1" applyBorder="1"/>
    <xf numFmtId="0" fontId="0" fillId="0" borderId="1" xfId="0" applyFill="1" applyBorder="1"/>
    <xf numFmtId="3" fontId="0" fillId="0" borderId="32" xfId="0" applyNumberFormat="1" applyFill="1" applyBorder="1" applyAlignment="1">
      <alignment horizontal="center" vertical="center" shrinkToFit="1"/>
    </xf>
    <xf numFmtId="4" fontId="0" fillId="0" borderId="33" xfId="0" applyNumberFormat="1" applyFill="1" applyBorder="1" applyAlignment="1">
      <alignment horizontal="center" vertical="center" shrinkToFit="1"/>
    </xf>
    <xf numFmtId="4" fontId="0" fillId="0" borderId="31" xfId="0" applyNumberFormat="1" applyBorder="1" applyAlignment="1">
      <alignment horizontal="center" vertical="center" shrinkToFit="1"/>
    </xf>
    <xf numFmtId="164" fontId="0" fillId="0" borderId="34" xfId="3" applyNumberFormat="1" applyFont="1" applyFill="1" applyBorder="1" applyAlignment="1" applyProtection="1">
      <alignment horizontal="center" vertical="center" shrinkToFit="1"/>
    </xf>
    <xf numFmtId="0" fontId="0" fillId="0" borderId="30" xfId="0" applyBorder="1" applyAlignment="1">
      <alignment horizontal="center" vertical="top"/>
    </xf>
    <xf numFmtId="0" fontId="0" fillId="3" borderId="1" xfId="0" applyFill="1" applyBorder="1" applyAlignment="1">
      <alignment wrapText="1"/>
    </xf>
    <xf numFmtId="0" fontId="0" fillId="0" borderId="1" xfId="0" applyBorder="1"/>
    <xf numFmtId="0" fontId="12" fillId="3" borderId="1" xfId="0" applyFont="1" applyFill="1" applyBorder="1" applyAlignment="1">
      <alignment wrapText="1"/>
    </xf>
    <xf numFmtId="0" fontId="12" fillId="0" borderId="29" xfId="0" applyFont="1" applyFill="1" applyBorder="1" applyAlignment="1">
      <alignment horizontal="center" vertical="top" wrapText="1"/>
    </xf>
    <xf numFmtId="0" fontId="12" fillId="0" borderId="30" xfId="0" applyFont="1" applyFill="1" applyBorder="1" applyAlignment="1">
      <alignment horizontal="center" vertical="top" wrapText="1"/>
    </xf>
    <xf numFmtId="165" fontId="0" fillId="0" borderId="1" xfId="0" applyNumberFormat="1" applyBorder="1"/>
    <xf numFmtId="0" fontId="12" fillId="0" borderId="29" xfId="0" applyFont="1" applyFill="1" applyBorder="1" applyAlignment="1">
      <alignment horizontal="center" vertical="top" wrapText="1"/>
    </xf>
    <xf numFmtId="0" fontId="12" fillId="0" borderId="3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29" xfId="0" applyFont="1" applyFill="1" applyBorder="1" applyAlignment="1">
      <alignment horizontal="center" vertical="top" wrapText="1"/>
    </xf>
    <xf numFmtId="0" fontId="12" fillId="0" borderId="3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wrapText="1"/>
    </xf>
    <xf numFmtId="49" fontId="13" fillId="0" borderId="1" xfId="0" applyNumberFormat="1" applyFont="1" applyFill="1" applyBorder="1" applyAlignment="1">
      <alignment horizontal="left" vertical="center" wrapText="1" shrinkToFi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3" fontId="12" fillId="3" borderId="32" xfId="0" applyNumberFormat="1" applyFont="1" applyFill="1" applyBorder="1" applyAlignment="1">
      <alignment horizontal="center" vertical="center" shrinkToFit="1"/>
    </xf>
    <xf numFmtId="2" fontId="12" fillId="3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 vertical="center" shrinkToFit="1"/>
    </xf>
    <xf numFmtId="164" fontId="0" fillId="0" borderId="1" xfId="3" applyNumberFormat="1" applyFont="1" applyFill="1" applyBorder="1" applyAlignment="1" applyProtection="1">
      <alignment horizontal="center" vertical="center" shrinkToFit="1"/>
    </xf>
    <xf numFmtId="4" fontId="0" fillId="0" borderId="31" xfId="0" applyNumberFormat="1" applyFill="1" applyBorder="1" applyAlignment="1">
      <alignment horizontal="center" vertical="center" shrinkToFit="1"/>
    </xf>
    <xf numFmtId="164" fontId="0" fillId="0" borderId="31" xfId="3" applyNumberFormat="1" applyFont="1" applyFill="1" applyBorder="1" applyAlignment="1" applyProtection="1">
      <alignment horizontal="center" vertical="center" shrinkToFit="1"/>
    </xf>
    <xf numFmtId="0" fontId="12" fillId="0" borderId="29" xfId="0" applyFont="1" applyFill="1" applyBorder="1" applyAlignment="1">
      <alignment horizontal="center" vertical="top" wrapText="1"/>
    </xf>
    <xf numFmtId="0" fontId="12" fillId="0" borderId="30" xfId="0" applyFont="1" applyFill="1" applyBorder="1" applyAlignment="1">
      <alignment horizontal="center" vertical="top" wrapText="1"/>
    </xf>
    <xf numFmtId="0" fontId="12" fillId="3" borderId="29" xfId="0" applyFont="1" applyFill="1" applyBorder="1" applyAlignment="1">
      <alignment horizontal="center" vertical="top" wrapText="1"/>
    </xf>
    <xf numFmtId="0" fontId="12" fillId="3" borderId="3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44" fontId="0" fillId="0" borderId="0" xfId="3" applyFont="1" applyAlignment="1" applyProtection="1">
      <alignment horizontal="left" vertical="center"/>
    </xf>
    <xf numFmtId="0" fontId="12" fillId="0" borderId="29" xfId="0" applyFont="1" applyFill="1" applyBorder="1" applyAlignment="1">
      <alignment horizontal="left" vertical="top" wrapText="1"/>
    </xf>
    <xf numFmtId="0" fontId="12" fillId="0" borderId="30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4">
    <cellStyle name="Normalny" xfId="0" builtinId="0"/>
    <cellStyle name="Normalny 2" xfId="2"/>
    <cellStyle name="Normalny 3" xfId="1"/>
    <cellStyle name="Walutowy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ek\Desktop\schron\Zestawienie%20materia&#322;&#243;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z materiałami pomocniczymi"/>
      <sheetName val="bez materiałów pom."/>
      <sheetName val="całość"/>
      <sheetName val="chronologicznie"/>
      <sheetName val="alfabetycznie -budynek"/>
      <sheetName val="tylko -sanitarna"/>
      <sheetName val="alfabetycznie sanitarna"/>
      <sheetName val="drewno"/>
      <sheetName val="materiały elektryczne"/>
      <sheetName val="Arkusz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82">
          <cell r="D82" t="str">
            <v>studnia kanalizacyjna PVC 425 h=3, 44m-D.2</v>
          </cell>
        </row>
        <row r="83">
          <cell r="D83" t="str">
            <v>studnia kanalizacyjna PVC 425 h=3,57m-D.3</v>
          </cell>
        </row>
        <row r="84">
          <cell r="D84" t="str">
            <v>studnia kanalizacyjna PVC 425 h=3, 61m-D.1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61"/>
  <sheetViews>
    <sheetView tabSelected="1" topLeftCell="A125" workbookViewId="0">
      <selection activeCell="D158" sqref="D158"/>
    </sheetView>
  </sheetViews>
  <sheetFormatPr defaultRowHeight="15" x14ac:dyDescent="0.25"/>
  <cols>
    <col min="1" max="1" width="6.5703125" customWidth="1"/>
    <col min="2" max="2" width="54.28515625" style="4" customWidth="1"/>
    <col min="3" max="3" width="42.140625" style="4" customWidth="1"/>
    <col min="4" max="4" width="26" style="4" customWidth="1"/>
    <col min="5" max="5" width="6.85546875" style="23" customWidth="1"/>
    <col min="6" max="6" width="12.5703125" style="5" customWidth="1"/>
    <col min="7" max="7" width="8.140625" style="5" customWidth="1"/>
    <col min="8" max="8" width="10.7109375" style="23" customWidth="1"/>
    <col min="9" max="9" width="10.7109375" style="5" customWidth="1"/>
    <col min="10" max="10" width="11" style="5" customWidth="1"/>
    <col min="11" max="11" width="14.85546875" style="5" customWidth="1"/>
    <col min="12" max="12" width="22.85546875" customWidth="1"/>
  </cols>
  <sheetData>
    <row r="1" spans="1:11" x14ac:dyDescent="0.25">
      <c r="F1" s="82"/>
      <c r="G1" s="82"/>
      <c r="H1" s="82"/>
      <c r="I1" s="82"/>
      <c r="J1" s="82"/>
      <c r="K1" s="82"/>
    </row>
    <row r="2" spans="1:11" ht="23.25" x14ac:dyDescent="0.35">
      <c r="A2" s="99" t="s">
        <v>19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75.75" customHeight="1" x14ac:dyDescent="0.25">
      <c r="A3" s="100" t="s">
        <v>180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spans="1:11" ht="18.75" x14ac:dyDescent="0.3">
      <c r="A4" s="101" t="s">
        <v>18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19.5" thickBot="1" x14ac:dyDescent="0.35">
      <c r="A5" s="102"/>
      <c r="B5" s="102"/>
      <c r="C5" s="102"/>
      <c r="D5" s="102"/>
      <c r="E5" s="102"/>
      <c r="F5" s="102"/>
      <c r="G5" s="102"/>
      <c r="H5" s="102"/>
      <c r="I5" s="102"/>
      <c r="J5" s="11"/>
      <c r="K5" s="1"/>
    </row>
    <row r="6" spans="1:11" s="6" customFormat="1" ht="15" customHeight="1" x14ac:dyDescent="0.25">
      <c r="A6" s="103" t="s">
        <v>0</v>
      </c>
      <c r="B6" s="106" t="s">
        <v>1</v>
      </c>
      <c r="C6" s="109" t="s">
        <v>2</v>
      </c>
      <c r="D6" s="110"/>
      <c r="E6" s="106" t="s">
        <v>3</v>
      </c>
      <c r="F6" s="113" t="s">
        <v>8</v>
      </c>
      <c r="G6" s="113" t="s">
        <v>6</v>
      </c>
      <c r="H6" s="116" t="s">
        <v>15</v>
      </c>
      <c r="I6" s="116"/>
      <c r="J6" s="116"/>
      <c r="K6" s="117"/>
    </row>
    <row r="7" spans="1:11" s="6" customFormat="1" ht="15" customHeight="1" x14ac:dyDescent="0.25">
      <c r="A7" s="104"/>
      <c r="B7" s="107"/>
      <c r="C7" s="111"/>
      <c r="D7" s="112"/>
      <c r="E7" s="107"/>
      <c r="F7" s="114"/>
      <c r="G7" s="114"/>
      <c r="H7" s="87" t="s">
        <v>5</v>
      </c>
      <c r="I7" s="87" t="s">
        <v>7</v>
      </c>
      <c r="J7" s="87" t="s">
        <v>13</v>
      </c>
      <c r="K7" s="89" t="s">
        <v>12</v>
      </c>
    </row>
    <row r="8" spans="1:11" s="6" customFormat="1" ht="61.5" customHeight="1" thickBot="1" x14ac:dyDescent="0.3">
      <c r="A8" s="105"/>
      <c r="B8" s="108"/>
      <c r="C8" s="111"/>
      <c r="D8" s="112"/>
      <c r="E8" s="108"/>
      <c r="F8" s="115"/>
      <c r="G8" s="115"/>
      <c r="H8" s="88"/>
      <c r="I8" s="88"/>
      <c r="J8" s="88"/>
      <c r="K8" s="90"/>
    </row>
    <row r="9" spans="1:11" s="2" customFormat="1" ht="15.75" thickBot="1" x14ac:dyDescent="0.3">
      <c r="A9" s="18">
        <v>1</v>
      </c>
      <c r="B9" s="19">
        <v>2</v>
      </c>
      <c r="C9" s="83">
        <v>3</v>
      </c>
      <c r="D9" s="84"/>
      <c r="E9" s="20">
        <v>4</v>
      </c>
      <c r="F9" s="20">
        <v>5</v>
      </c>
      <c r="G9" s="20">
        <v>6</v>
      </c>
      <c r="H9" s="20">
        <v>7</v>
      </c>
      <c r="I9" s="21">
        <v>8</v>
      </c>
      <c r="J9" s="21">
        <v>9</v>
      </c>
      <c r="K9" s="22">
        <v>10</v>
      </c>
    </row>
    <row r="10" spans="1:11" ht="17.25" customHeight="1" x14ac:dyDescent="0.25">
      <c r="A10" s="46">
        <v>1</v>
      </c>
      <c r="B10" s="47" t="s">
        <v>21</v>
      </c>
      <c r="C10" s="85"/>
      <c r="D10" s="85"/>
      <c r="E10" s="68" t="s">
        <v>143</v>
      </c>
      <c r="F10" s="69">
        <v>0</v>
      </c>
      <c r="G10" s="34"/>
      <c r="H10" s="67">
        <v>49</v>
      </c>
      <c r="I10" s="76">
        <f>F10*H10</f>
        <v>0</v>
      </c>
      <c r="J10" s="44">
        <f>I10*0.23</f>
        <v>0</v>
      </c>
      <c r="K10" s="77">
        <f>I10+J10</f>
        <v>0</v>
      </c>
    </row>
    <row r="11" spans="1:11" ht="17.25" customHeight="1" x14ac:dyDescent="0.25">
      <c r="A11" s="46">
        <v>2</v>
      </c>
      <c r="B11" s="47" t="s">
        <v>22</v>
      </c>
      <c r="C11" s="78"/>
      <c r="D11" s="79"/>
      <c r="E11" s="68" t="s">
        <v>143</v>
      </c>
      <c r="F11" s="69">
        <v>0</v>
      </c>
      <c r="G11" s="42"/>
      <c r="H11" s="69">
        <v>116</v>
      </c>
      <c r="I11" s="74">
        <f t="shared" ref="I11:I74" si="0">F11*H11</f>
        <v>0</v>
      </c>
      <c r="J11" s="44">
        <f t="shared" ref="J11:J74" si="1">I11*0.23</f>
        <v>0</v>
      </c>
      <c r="K11" s="75">
        <f t="shared" ref="K11:K74" si="2">I11+J11</f>
        <v>0</v>
      </c>
    </row>
    <row r="12" spans="1:11" ht="35.25" customHeight="1" x14ac:dyDescent="0.25">
      <c r="A12" s="46">
        <v>3</v>
      </c>
      <c r="B12" s="47" t="s">
        <v>23</v>
      </c>
      <c r="C12" s="78" t="s">
        <v>153</v>
      </c>
      <c r="D12" s="79"/>
      <c r="E12" s="68" t="s">
        <v>146</v>
      </c>
      <c r="F12" s="69">
        <v>0</v>
      </c>
      <c r="G12" s="42"/>
      <c r="H12" s="69">
        <v>1</v>
      </c>
      <c r="I12" s="74">
        <f t="shared" si="0"/>
        <v>0</v>
      </c>
      <c r="J12" s="44">
        <f t="shared" si="1"/>
        <v>0</v>
      </c>
      <c r="K12" s="75">
        <f t="shared" si="2"/>
        <v>0</v>
      </c>
    </row>
    <row r="13" spans="1:11" ht="18" customHeight="1" x14ac:dyDescent="0.25">
      <c r="A13" s="46">
        <v>4</v>
      </c>
      <c r="B13" s="47" t="s">
        <v>24</v>
      </c>
      <c r="C13" s="78"/>
      <c r="D13" s="79"/>
      <c r="E13" s="68" t="s">
        <v>144</v>
      </c>
      <c r="F13" s="69">
        <v>0</v>
      </c>
      <c r="G13" s="42"/>
      <c r="H13" s="69">
        <v>2</v>
      </c>
      <c r="I13" s="74">
        <f t="shared" si="0"/>
        <v>0</v>
      </c>
      <c r="J13" s="44">
        <f t="shared" si="1"/>
        <v>0</v>
      </c>
      <c r="K13" s="75">
        <f t="shared" si="2"/>
        <v>0</v>
      </c>
    </row>
    <row r="14" spans="1:11" ht="17.25" customHeight="1" x14ac:dyDescent="0.25">
      <c r="A14" s="46">
        <v>5</v>
      </c>
      <c r="B14" s="47" t="s">
        <v>25</v>
      </c>
      <c r="C14" s="78"/>
      <c r="D14" s="79"/>
      <c r="E14" s="68" t="s">
        <v>144</v>
      </c>
      <c r="F14" s="69">
        <v>0</v>
      </c>
      <c r="G14" s="42"/>
      <c r="H14" s="69">
        <v>29</v>
      </c>
      <c r="I14" s="74">
        <f t="shared" si="0"/>
        <v>0</v>
      </c>
      <c r="J14" s="44">
        <f t="shared" si="1"/>
        <v>0</v>
      </c>
      <c r="K14" s="75">
        <f t="shared" si="2"/>
        <v>0</v>
      </c>
    </row>
    <row r="15" spans="1:11" ht="17.25" customHeight="1" x14ac:dyDescent="0.25">
      <c r="A15" s="46">
        <v>6</v>
      </c>
      <c r="B15" s="47" t="s">
        <v>26</v>
      </c>
      <c r="C15" s="78"/>
      <c r="D15" s="79"/>
      <c r="E15" s="68" t="s">
        <v>145</v>
      </c>
      <c r="F15" s="69">
        <v>0</v>
      </c>
      <c r="G15" s="42"/>
      <c r="H15" s="69">
        <v>2.5</v>
      </c>
      <c r="I15" s="74">
        <f t="shared" si="0"/>
        <v>0</v>
      </c>
      <c r="J15" s="44">
        <f t="shared" si="1"/>
        <v>0</v>
      </c>
      <c r="K15" s="75">
        <f t="shared" si="2"/>
        <v>0</v>
      </c>
    </row>
    <row r="16" spans="1:11" ht="17.25" customHeight="1" x14ac:dyDescent="0.25">
      <c r="A16" s="46">
        <v>7</v>
      </c>
      <c r="B16" s="47" t="s">
        <v>27</v>
      </c>
      <c r="C16" s="78"/>
      <c r="D16" s="79"/>
      <c r="E16" s="68" t="s">
        <v>20</v>
      </c>
      <c r="F16" s="69">
        <v>0</v>
      </c>
      <c r="G16" s="42"/>
      <c r="H16" s="69">
        <v>17</v>
      </c>
      <c r="I16" s="74">
        <f t="shared" si="0"/>
        <v>0</v>
      </c>
      <c r="J16" s="44">
        <f t="shared" si="1"/>
        <v>0</v>
      </c>
      <c r="K16" s="75">
        <f t="shared" si="2"/>
        <v>0</v>
      </c>
    </row>
    <row r="17" spans="1:11" ht="46.5" customHeight="1" x14ac:dyDescent="0.25">
      <c r="A17" s="46">
        <v>8</v>
      </c>
      <c r="B17" s="47" t="s">
        <v>28</v>
      </c>
      <c r="C17" s="78" t="s">
        <v>162</v>
      </c>
      <c r="D17" s="79"/>
      <c r="E17" s="68" t="s">
        <v>146</v>
      </c>
      <c r="F17" s="69">
        <v>0</v>
      </c>
      <c r="G17" s="42"/>
      <c r="H17" s="69">
        <v>2</v>
      </c>
      <c r="I17" s="74">
        <f t="shared" si="0"/>
        <v>0</v>
      </c>
      <c r="J17" s="44">
        <f t="shared" si="1"/>
        <v>0</v>
      </c>
      <c r="K17" s="75">
        <f t="shared" si="2"/>
        <v>0</v>
      </c>
    </row>
    <row r="18" spans="1:11" ht="53.25" customHeight="1" x14ac:dyDescent="0.25">
      <c r="A18" s="46">
        <v>9</v>
      </c>
      <c r="B18" s="47" t="s">
        <v>29</v>
      </c>
      <c r="C18" s="78" t="s">
        <v>163</v>
      </c>
      <c r="D18" s="79"/>
      <c r="E18" s="68" t="s">
        <v>146</v>
      </c>
      <c r="F18" s="69">
        <v>0</v>
      </c>
      <c r="G18" s="42"/>
      <c r="H18" s="69">
        <v>1</v>
      </c>
      <c r="I18" s="74">
        <f t="shared" si="0"/>
        <v>0</v>
      </c>
      <c r="J18" s="44">
        <f t="shared" si="1"/>
        <v>0</v>
      </c>
      <c r="K18" s="75">
        <f t="shared" si="2"/>
        <v>0</v>
      </c>
    </row>
    <row r="19" spans="1:11" ht="61.5" customHeight="1" x14ac:dyDescent="0.25">
      <c r="A19" s="46">
        <v>10</v>
      </c>
      <c r="B19" s="47" t="s">
        <v>30</v>
      </c>
      <c r="C19" s="78" t="s">
        <v>164</v>
      </c>
      <c r="D19" s="79"/>
      <c r="E19" s="68" t="s">
        <v>146</v>
      </c>
      <c r="F19" s="69">
        <v>0</v>
      </c>
      <c r="G19" s="42"/>
      <c r="H19" s="69">
        <v>3</v>
      </c>
      <c r="I19" s="74">
        <f t="shared" si="0"/>
        <v>0</v>
      </c>
      <c r="J19" s="44">
        <f t="shared" si="1"/>
        <v>0</v>
      </c>
      <c r="K19" s="75">
        <f t="shared" si="2"/>
        <v>0</v>
      </c>
    </row>
    <row r="20" spans="1:11" ht="60" customHeight="1" x14ac:dyDescent="0.25">
      <c r="A20" s="46">
        <v>11</v>
      </c>
      <c r="B20" s="47" t="s">
        <v>31</v>
      </c>
      <c r="C20" s="78" t="s">
        <v>165</v>
      </c>
      <c r="D20" s="79"/>
      <c r="E20" s="68" t="s">
        <v>146</v>
      </c>
      <c r="F20" s="69">
        <v>0</v>
      </c>
      <c r="G20" s="42"/>
      <c r="H20" s="69">
        <v>2</v>
      </c>
      <c r="I20" s="74">
        <f t="shared" si="0"/>
        <v>0</v>
      </c>
      <c r="J20" s="44">
        <f t="shared" si="1"/>
        <v>0</v>
      </c>
      <c r="K20" s="75">
        <f t="shared" si="2"/>
        <v>0</v>
      </c>
    </row>
    <row r="21" spans="1:11" ht="49.5" customHeight="1" x14ac:dyDescent="0.25">
      <c r="A21" s="46">
        <v>12</v>
      </c>
      <c r="B21" s="47" t="s">
        <v>32</v>
      </c>
      <c r="C21" s="78" t="s">
        <v>166</v>
      </c>
      <c r="D21" s="79"/>
      <c r="E21" s="68" t="s">
        <v>146</v>
      </c>
      <c r="F21" s="69">
        <v>0</v>
      </c>
      <c r="G21" s="42"/>
      <c r="H21" s="69">
        <v>1</v>
      </c>
      <c r="I21" s="74">
        <f t="shared" si="0"/>
        <v>0</v>
      </c>
      <c r="J21" s="44">
        <f t="shared" si="1"/>
        <v>0</v>
      </c>
      <c r="K21" s="75">
        <f t="shared" si="2"/>
        <v>0</v>
      </c>
    </row>
    <row r="22" spans="1:11" ht="45" customHeight="1" x14ac:dyDescent="0.25">
      <c r="A22" s="46">
        <v>13</v>
      </c>
      <c r="B22" s="47" t="s">
        <v>33</v>
      </c>
      <c r="C22" s="78" t="s">
        <v>167</v>
      </c>
      <c r="D22" s="79"/>
      <c r="E22" s="68" t="s">
        <v>146</v>
      </c>
      <c r="F22" s="69">
        <v>0</v>
      </c>
      <c r="G22" s="42"/>
      <c r="H22" s="69">
        <v>8</v>
      </c>
      <c r="I22" s="74">
        <f t="shared" si="0"/>
        <v>0</v>
      </c>
      <c r="J22" s="44">
        <f t="shared" si="1"/>
        <v>0</v>
      </c>
      <c r="K22" s="75">
        <f t="shared" si="2"/>
        <v>0</v>
      </c>
    </row>
    <row r="23" spans="1:11" ht="42.75" customHeight="1" x14ac:dyDescent="0.25">
      <c r="A23" s="46">
        <v>14</v>
      </c>
      <c r="B23" s="47" t="s">
        <v>34</v>
      </c>
      <c r="C23" s="78" t="s">
        <v>168</v>
      </c>
      <c r="D23" s="79"/>
      <c r="E23" s="68" t="s">
        <v>146</v>
      </c>
      <c r="F23" s="69">
        <v>0</v>
      </c>
      <c r="G23" s="42"/>
      <c r="H23" s="69">
        <v>1</v>
      </c>
      <c r="I23" s="74">
        <f t="shared" si="0"/>
        <v>0</v>
      </c>
      <c r="J23" s="44">
        <f t="shared" si="1"/>
        <v>0</v>
      </c>
      <c r="K23" s="75">
        <f t="shared" si="2"/>
        <v>0</v>
      </c>
    </row>
    <row r="24" spans="1:11" ht="48.75" customHeight="1" x14ac:dyDescent="0.25">
      <c r="A24" s="46">
        <v>15</v>
      </c>
      <c r="B24" s="47" t="s">
        <v>35</v>
      </c>
      <c r="C24" s="78" t="s">
        <v>169</v>
      </c>
      <c r="D24" s="79"/>
      <c r="E24" s="68" t="s">
        <v>146</v>
      </c>
      <c r="F24" s="69">
        <v>0</v>
      </c>
      <c r="G24" s="42"/>
      <c r="H24" s="69">
        <v>2</v>
      </c>
      <c r="I24" s="74">
        <f t="shared" si="0"/>
        <v>0</v>
      </c>
      <c r="J24" s="44">
        <f t="shared" si="1"/>
        <v>0</v>
      </c>
      <c r="K24" s="75">
        <f t="shared" si="2"/>
        <v>0</v>
      </c>
    </row>
    <row r="25" spans="1:11" ht="45.75" customHeight="1" x14ac:dyDescent="0.25">
      <c r="A25" s="46">
        <v>16</v>
      </c>
      <c r="B25" s="47" t="s">
        <v>36</v>
      </c>
      <c r="C25" s="78"/>
      <c r="D25" s="79"/>
      <c r="E25" s="68" t="s">
        <v>144</v>
      </c>
      <c r="F25" s="69">
        <v>0</v>
      </c>
      <c r="G25" s="42"/>
      <c r="H25" s="69">
        <v>25.31</v>
      </c>
      <c r="I25" s="74">
        <f t="shared" si="0"/>
        <v>0</v>
      </c>
      <c r="J25" s="44">
        <f t="shared" si="1"/>
        <v>0</v>
      </c>
      <c r="K25" s="75">
        <f t="shared" si="2"/>
        <v>0</v>
      </c>
    </row>
    <row r="26" spans="1:11" ht="17.25" customHeight="1" x14ac:dyDescent="0.25">
      <c r="A26" s="46">
        <v>17</v>
      </c>
      <c r="B26" s="47" t="s">
        <v>37</v>
      </c>
      <c r="C26" s="78"/>
      <c r="D26" s="79"/>
      <c r="E26" s="68" t="s">
        <v>146</v>
      </c>
      <c r="F26" s="69">
        <v>0</v>
      </c>
      <c r="G26" s="42"/>
      <c r="H26" s="69">
        <v>605</v>
      </c>
      <c r="I26" s="74">
        <f t="shared" si="0"/>
        <v>0</v>
      </c>
      <c r="J26" s="44">
        <f t="shared" si="1"/>
        <v>0</v>
      </c>
      <c r="K26" s="75">
        <f t="shared" si="2"/>
        <v>0</v>
      </c>
    </row>
    <row r="27" spans="1:11" ht="17.25" customHeight="1" x14ac:dyDescent="0.25">
      <c r="A27" s="46">
        <v>18</v>
      </c>
      <c r="B27" s="47" t="s">
        <v>38</v>
      </c>
      <c r="C27" s="78"/>
      <c r="D27" s="79"/>
      <c r="E27" s="68" t="s">
        <v>20</v>
      </c>
      <c r="F27" s="69">
        <v>0</v>
      </c>
      <c r="G27" s="42"/>
      <c r="H27" s="69">
        <v>77</v>
      </c>
      <c r="I27" s="74">
        <f t="shared" si="0"/>
        <v>0</v>
      </c>
      <c r="J27" s="44">
        <f t="shared" si="1"/>
        <v>0</v>
      </c>
      <c r="K27" s="75">
        <f t="shared" si="2"/>
        <v>0</v>
      </c>
    </row>
    <row r="28" spans="1:11" ht="17.25" customHeight="1" x14ac:dyDescent="0.25">
      <c r="A28" s="46">
        <v>19</v>
      </c>
      <c r="B28" s="47" t="s">
        <v>39</v>
      </c>
      <c r="C28" s="78"/>
      <c r="D28" s="79"/>
      <c r="E28" s="68" t="s">
        <v>20</v>
      </c>
      <c r="F28" s="69">
        <v>0</v>
      </c>
      <c r="G28" s="42"/>
      <c r="H28" s="69">
        <v>92</v>
      </c>
      <c r="I28" s="74">
        <f t="shared" si="0"/>
        <v>0</v>
      </c>
      <c r="J28" s="44">
        <f t="shared" si="1"/>
        <v>0</v>
      </c>
      <c r="K28" s="75">
        <f t="shared" si="2"/>
        <v>0</v>
      </c>
    </row>
    <row r="29" spans="1:11" ht="17.25" customHeight="1" x14ac:dyDescent="0.25">
      <c r="A29" s="46">
        <v>20</v>
      </c>
      <c r="B29" s="47" t="s">
        <v>40</v>
      </c>
      <c r="C29" s="78"/>
      <c r="D29" s="79"/>
      <c r="E29" s="68" t="s">
        <v>147</v>
      </c>
      <c r="F29" s="69">
        <v>0</v>
      </c>
      <c r="G29" s="42"/>
      <c r="H29" s="69">
        <v>241</v>
      </c>
      <c r="I29" s="74">
        <f t="shared" si="0"/>
        <v>0</v>
      </c>
      <c r="J29" s="44">
        <f t="shared" si="1"/>
        <v>0</v>
      </c>
      <c r="K29" s="75">
        <f t="shared" si="2"/>
        <v>0</v>
      </c>
    </row>
    <row r="30" spans="1:11" ht="17.25" customHeight="1" x14ac:dyDescent="0.25">
      <c r="A30" s="46">
        <v>21</v>
      </c>
      <c r="B30" s="47" t="s">
        <v>41</v>
      </c>
      <c r="C30" s="78"/>
      <c r="D30" s="79"/>
      <c r="E30" s="68" t="s">
        <v>147</v>
      </c>
      <c r="F30" s="69">
        <v>0</v>
      </c>
      <c r="G30" s="42"/>
      <c r="H30" s="69">
        <v>102</v>
      </c>
      <c r="I30" s="74">
        <f t="shared" si="0"/>
        <v>0</v>
      </c>
      <c r="J30" s="44">
        <f t="shared" si="1"/>
        <v>0</v>
      </c>
      <c r="K30" s="75">
        <f t="shared" si="2"/>
        <v>0</v>
      </c>
    </row>
    <row r="31" spans="1:11" ht="17.25" customHeight="1" x14ac:dyDescent="0.25">
      <c r="A31" s="46">
        <v>22</v>
      </c>
      <c r="B31" s="47" t="s">
        <v>42</v>
      </c>
      <c r="C31" s="78"/>
      <c r="D31" s="79"/>
      <c r="E31" s="68" t="s">
        <v>147</v>
      </c>
      <c r="F31" s="69">
        <v>0</v>
      </c>
      <c r="G31" s="42"/>
      <c r="H31" s="69">
        <v>200</v>
      </c>
      <c r="I31" s="74">
        <f t="shared" si="0"/>
        <v>0</v>
      </c>
      <c r="J31" s="44">
        <f t="shared" si="1"/>
        <v>0</v>
      </c>
      <c r="K31" s="75">
        <f t="shared" si="2"/>
        <v>0</v>
      </c>
    </row>
    <row r="32" spans="1:11" ht="17.25" customHeight="1" x14ac:dyDescent="0.25">
      <c r="A32" s="46">
        <v>23</v>
      </c>
      <c r="B32" s="47" t="s">
        <v>43</v>
      </c>
      <c r="C32" s="78"/>
      <c r="D32" s="79"/>
      <c r="E32" s="68" t="s">
        <v>147</v>
      </c>
      <c r="F32" s="69">
        <v>0</v>
      </c>
      <c r="G32" s="42"/>
      <c r="H32" s="69">
        <v>61</v>
      </c>
      <c r="I32" s="74">
        <f t="shared" si="0"/>
        <v>0</v>
      </c>
      <c r="J32" s="44">
        <f t="shared" si="1"/>
        <v>0</v>
      </c>
      <c r="K32" s="75">
        <f t="shared" si="2"/>
        <v>0</v>
      </c>
    </row>
    <row r="33" spans="1:11" ht="17.25" customHeight="1" x14ac:dyDescent="0.25">
      <c r="A33" s="46">
        <v>24</v>
      </c>
      <c r="B33" s="47" t="s">
        <v>44</v>
      </c>
      <c r="C33" s="78"/>
      <c r="D33" s="79"/>
      <c r="E33" s="68" t="s">
        <v>143</v>
      </c>
      <c r="F33" s="69">
        <v>0</v>
      </c>
      <c r="G33" s="42"/>
      <c r="H33" s="69">
        <v>177</v>
      </c>
      <c r="I33" s="74">
        <f t="shared" si="0"/>
        <v>0</v>
      </c>
      <c r="J33" s="44">
        <f t="shared" si="1"/>
        <v>0</v>
      </c>
      <c r="K33" s="75">
        <f t="shared" si="2"/>
        <v>0</v>
      </c>
    </row>
    <row r="34" spans="1:11" ht="17.25" customHeight="1" x14ac:dyDescent="0.25">
      <c r="A34" s="46">
        <v>25</v>
      </c>
      <c r="B34" s="47" t="s">
        <v>45</v>
      </c>
      <c r="C34" s="78"/>
      <c r="D34" s="79"/>
      <c r="E34" s="68" t="s">
        <v>143</v>
      </c>
      <c r="F34" s="69">
        <v>0</v>
      </c>
      <c r="G34" s="42"/>
      <c r="H34" s="69">
        <v>2.56</v>
      </c>
      <c r="I34" s="74">
        <f t="shared" si="0"/>
        <v>0</v>
      </c>
      <c r="J34" s="44">
        <f t="shared" si="1"/>
        <v>0</v>
      </c>
      <c r="K34" s="75">
        <f t="shared" si="2"/>
        <v>0</v>
      </c>
    </row>
    <row r="35" spans="1:11" ht="17.25" customHeight="1" x14ac:dyDescent="0.25">
      <c r="A35" s="46">
        <v>26</v>
      </c>
      <c r="B35" s="47" t="s">
        <v>46</v>
      </c>
      <c r="C35" s="78"/>
      <c r="D35" s="79"/>
      <c r="E35" s="68" t="s">
        <v>145</v>
      </c>
      <c r="F35" s="69">
        <v>0</v>
      </c>
      <c r="G35" s="42"/>
      <c r="H35" s="69">
        <v>0.69</v>
      </c>
      <c r="I35" s="74">
        <f t="shared" si="0"/>
        <v>0</v>
      </c>
      <c r="J35" s="44">
        <f t="shared" si="1"/>
        <v>0</v>
      </c>
      <c r="K35" s="75">
        <f t="shared" si="2"/>
        <v>0</v>
      </c>
    </row>
    <row r="36" spans="1:11" ht="17.25" customHeight="1" x14ac:dyDescent="0.25">
      <c r="A36" s="46">
        <v>27</v>
      </c>
      <c r="B36" s="47" t="s">
        <v>47</v>
      </c>
      <c r="C36" s="78"/>
      <c r="D36" s="79"/>
      <c r="E36" s="68" t="s">
        <v>145</v>
      </c>
      <c r="F36" s="69">
        <v>0</v>
      </c>
      <c r="G36" s="42"/>
      <c r="H36" s="69">
        <v>0.39</v>
      </c>
      <c r="I36" s="74">
        <f t="shared" si="0"/>
        <v>0</v>
      </c>
      <c r="J36" s="44">
        <f t="shared" si="1"/>
        <v>0</v>
      </c>
      <c r="K36" s="75">
        <f t="shared" si="2"/>
        <v>0</v>
      </c>
    </row>
    <row r="37" spans="1:11" ht="17.25" customHeight="1" x14ac:dyDescent="0.25">
      <c r="A37" s="46">
        <v>28</v>
      </c>
      <c r="B37" s="47" t="s">
        <v>48</v>
      </c>
      <c r="C37" s="78"/>
      <c r="D37" s="79"/>
      <c r="E37" s="68" t="s">
        <v>148</v>
      </c>
      <c r="F37" s="69">
        <v>0</v>
      </c>
      <c r="G37" s="42"/>
      <c r="H37" s="69">
        <v>16.75</v>
      </c>
      <c r="I37" s="74">
        <f t="shared" si="0"/>
        <v>0</v>
      </c>
      <c r="J37" s="44">
        <f t="shared" si="1"/>
        <v>0</v>
      </c>
      <c r="K37" s="75">
        <f t="shared" si="2"/>
        <v>0</v>
      </c>
    </row>
    <row r="38" spans="1:11" ht="17.25" customHeight="1" x14ac:dyDescent="0.25">
      <c r="A38" s="46">
        <v>29</v>
      </c>
      <c r="B38" s="47" t="s">
        <v>49</v>
      </c>
      <c r="C38" s="78"/>
      <c r="D38" s="79"/>
      <c r="E38" s="68" t="s">
        <v>20</v>
      </c>
      <c r="F38" s="69">
        <v>0</v>
      </c>
      <c r="G38" s="42"/>
      <c r="H38" s="69">
        <v>143</v>
      </c>
      <c r="I38" s="74">
        <f t="shared" si="0"/>
        <v>0</v>
      </c>
      <c r="J38" s="44">
        <f t="shared" si="1"/>
        <v>0</v>
      </c>
      <c r="K38" s="75">
        <f t="shared" si="2"/>
        <v>0</v>
      </c>
    </row>
    <row r="39" spans="1:11" ht="17.25" customHeight="1" x14ac:dyDescent="0.25">
      <c r="A39" s="46">
        <v>30</v>
      </c>
      <c r="B39" s="47" t="s">
        <v>50</v>
      </c>
      <c r="C39" s="78"/>
      <c r="D39" s="79"/>
      <c r="E39" s="68" t="s">
        <v>20</v>
      </c>
      <c r="F39" s="69">
        <v>0</v>
      </c>
      <c r="G39" s="42"/>
      <c r="H39" s="69">
        <v>63</v>
      </c>
      <c r="I39" s="74">
        <f t="shared" si="0"/>
        <v>0</v>
      </c>
      <c r="J39" s="44">
        <f t="shared" si="1"/>
        <v>0</v>
      </c>
      <c r="K39" s="75">
        <f t="shared" si="2"/>
        <v>0</v>
      </c>
    </row>
    <row r="40" spans="1:11" ht="17.25" customHeight="1" x14ac:dyDescent="0.25">
      <c r="A40" s="46">
        <v>31</v>
      </c>
      <c r="B40" s="47" t="s">
        <v>51</v>
      </c>
      <c r="C40" s="78"/>
      <c r="D40" s="79"/>
      <c r="E40" s="68" t="s">
        <v>20</v>
      </c>
      <c r="F40" s="69">
        <v>0</v>
      </c>
      <c r="G40" s="42"/>
      <c r="H40" s="69">
        <v>2.5</v>
      </c>
      <c r="I40" s="74">
        <f t="shared" si="0"/>
        <v>0</v>
      </c>
      <c r="J40" s="44">
        <f t="shared" si="1"/>
        <v>0</v>
      </c>
      <c r="K40" s="75">
        <f t="shared" si="2"/>
        <v>0</v>
      </c>
    </row>
    <row r="41" spans="1:11" ht="17.25" customHeight="1" x14ac:dyDescent="0.25">
      <c r="A41" s="46">
        <v>32</v>
      </c>
      <c r="B41" s="47" t="s">
        <v>52</v>
      </c>
      <c r="C41" s="78"/>
      <c r="D41" s="79"/>
      <c r="E41" s="68" t="s">
        <v>20</v>
      </c>
      <c r="F41" s="69">
        <v>0</v>
      </c>
      <c r="G41" s="42"/>
      <c r="H41" s="69">
        <v>6</v>
      </c>
      <c r="I41" s="74">
        <f t="shared" si="0"/>
        <v>0</v>
      </c>
      <c r="J41" s="44">
        <f t="shared" si="1"/>
        <v>0</v>
      </c>
      <c r="K41" s="75">
        <f t="shared" si="2"/>
        <v>0</v>
      </c>
    </row>
    <row r="42" spans="1:11" ht="30" x14ac:dyDescent="0.25">
      <c r="A42" s="46">
        <v>33</v>
      </c>
      <c r="B42" s="47" t="s">
        <v>172</v>
      </c>
      <c r="C42" s="78"/>
      <c r="D42" s="79"/>
      <c r="E42" s="68" t="s">
        <v>143</v>
      </c>
      <c r="F42" s="69">
        <v>0</v>
      </c>
      <c r="G42" s="42"/>
      <c r="H42" s="69">
        <v>13.72</v>
      </c>
      <c r="I42" s="74">
        <f t="shared" si="0"/>
        <v>0</v>
      </c>
      <c r="J42" s="44">
        <f t="shared" si="1"/>
        <v>0</v>
      </c>
      <c r="K42" s="75">
        <f t="shared" si="2"/>
        <v>0</v>
      </c>
    </row>
    <row r="43" spans="1:11" ht="17.25" customHeight="1" x14ac:dyDescent="0.25">
      <c r="A43" s="46">
        <v>34</v>
      </c>
      <c r="B43" s="47" t="s">
        <v>54</v>
      </c>
      <c r="C43" s="78"/>
      <c r="D43" s="79"/>
      <c r="E43" s="68" t="s">
        <v>20</v>
      </c>
      <c r="F43" s="69">
        <v>0</v>
      </c>
      <c r="G43" s="42"/>
      <c r="H43" s="69">
        <v>987</v>
      </c>
      <c r="I43" s="74">
        <f t="shared" si="0"/>
        <v>0</v>
      </c>
      <c r="J43" s="44">
        <f t="shared" si="1"/>
        <v>0</v>
      </c>
      <c r="K43" s="75">
        <f t="shared" si="2"/>
        <v>0</v>
      </c>
    </row>
    <row r="44" spans="1:11" ht="17.25" customHeight="1" x14ac:dyDescent="0.25">
      <c r="A44" s="46">
        <v>35</v>
      </c>
      <c r="B44" s="47" t="s">
        <v>55</v>
      </c>
      <c r="C44" s="78"/>
      <c r="D44" s="79"/>
      <c r="E44" s="68" t="s">
        <v>20</v>
      </c>
      <c r="F44" s="69">
        <v>0</v>
      </c>
      <c r="G44" s="42"/>
      <c r="H44" s="69">
        <v>558</v>
      </c>
      <c r="I44" s="74">
        <f t="shared" si="0"/>
        <v>0</v>
      </c>
      <c r="J44" s="44">
        <f t="shared" si="1"/>
        <v>0</v>
      </c>
      <c r="K44" s="75">
        <f t="shared" si="2"/>
        <v>0</v>
      </c>
    </row>
    <row r="45" spans="1:11" ht="17.25" customHeight="1" x14ac:dyDescent="0.25">
      <c r="A45" s="46">
        <v>36</v>
      </c>
      <c r="B45" s="47" t="s">
        <v>56</v>
      </c>
      <c r="C45" s="78"/>
      <c r="D45" s="79"/>
      <c r="E45" s="68" t="s">
        <v>146</v>
      </c>
      <c r="F45" s="69">
        <v>0</v>
      </c>
      <c r="G45" s="42"/>
      <c r="H45" s="69">
        <v>56</v>
      </c>
      <c r="I45" s="74">
        <f t="shared" si="0"/>
        <v>0</v>
      </c>
      <c r="J45" s="44">
        <f t="shared" si="1"/>
        <v>0</v>
      </c>
      <c r="K45" s="75">
        <f t="shared" si="2"/>
        <v>0</v>
      </c>
    </row>
    <row r="46" spans="1:11" ht="17.25" customHeight="1" x14ac:dyDescent="0.25">
      <c r="A46" s="46">
        <v>37</v>
      </c>
      <c r="B46" s="47" t="s">
        <v>57</v>
      </c>
      <c r="C46" s="78"/>
      <c r="D46" s="79"/>
      <c r="E46" s="68" t="s">
        <v>146</v>
      </c>
      <c r="F46" s="69">
        <v>0</v>
      </c>
      <c r="G46" s="42"/>
      <c r="H46" s="69">
        <v>22</v>
      </c>
      <c r="I46" s="74">
        <f t="shared" si="0"/>
        <v>0</v>
      </c>
      <c r="J46" s="44">
        <f t="shared" si="1"/>
        <v>0</v>
      </c>
      <c r="K46" s="75">
        <f t="shared" si="2"/>
        <v>0</v>
      </c>
    </row>
    <row r="47" spans="1:11" ht="17.25" customHeight="1" x14ac:dyDescent="0.25">
      <c r="A47" s="46">
        <v>38</v>
      </c>
      <c r="B47" s="47" t="s">
        <v>58</v>
      </c>
      <c r="C47" s="78"/>
      <c r="D47" s="79"/>
      <c r="E47" s="68" t="s">
        <v>146</v>
      </c>
      <c r="F47" s="69">
        <v>0</v>
      </c>
      <c r="G47" s="42"/>
      <c r="H47" s="69">
        <v>188</v>
      </c>
      <c r="I47" s="74">
        <f t="shared" si="0"/>
        <v>0</v>
      </c>
      <c r="J47" s="44">
        <f t="shared" si="1"/>
        <v>0</v>
      </c>
      <c r="K47" s="75">
        <f t="shared" si="2"/>
        <v>0</v>
      </c>
    </row>
    <row r="48" spans="1:11" ht="17.25" customHeight="1" x14ac:dyDescent="0.25">
      <c r="A48" s="46">
        <v>39</v>
      </c>
      <c r="B48" s="47" t="s">
        <v>59</v>
      </c>
      <c r="C48" s="78"/>
      <c r="D48" s="79"/>
      <c r="E48" s="68" t="s">
        <v>143</v>
      </c>
      <c r="F48" s="69">
        <v>0</v>
      </c>
      <c r="G48" s="42"/>
      <c r="H48" s="69">
        <v>107</v>
      </c>
      <c r="I48" s="74">
        <f t="shared" si="0"/>
        <v>0</v>
      </c>
      <c r="J48" s="44">
        <f t="shared" si="1"/>
        <v>0</v>
      </c>
      <c r="K48" s="75">
        <f t="shared" si="2"/>
        <v>0</v>
      </c>
    </row>
    <row r="49" spans="1:11" ht="17.25" customHeight="1" x14ac:dyDescent="0.25">
      <c r="A49" s="46">
        <v>40</v>
      </c>
      <c r="B49" s="47" t="s">
        <v>60</v>
      </c>
      <c r="C49" s="78"/>
      <c r="D49" s="79"/>
      <c r="E49" s="68" t="s">
        <v>143</v>
      </c>
      <c r="F49" s="69">
        <v>0</v>
      </c>
      <c r="G49" s="42"/>
      <c r="H49" s="69">
        <v>243</v>
      </c>
      <c r="I49" s="74">
        <f t="shared" si="0"/>
        <v>0</v>
      </c>
      <c r="J49" s="44">
        <f t="shared" si="1"/>
        <v>0</v>
      </c>
      <c r="K49" s="75">
        <f t="shared" si="2"/>
        <v>0</v>
      </c>
    </row>
    <row r="50" spans="1:11" ht="17.25" customHeight="1" x14ac:dyDescent="0.25">
      <c r="A50" s="46">
        <v>41</v>
      </c>
      <c r="B50" s="47" t="s">
        <v>61</v>
      </c>
      <c r="C50" s="78"/>
      <c r="D50" s="79"/>
      <c r="E50" s="68" t="s">
        <v>146</v>
      </c>
      <c r="F50" s="69">
        <v>0</v>
      </c>
      <c r="G50" s="42"/>
      <c r="H50" s="69">
        <v>3</v>
      </c>
      <c r="I50" s="74">
        <f t="shared" si="0"/>
        <v>0</v>
      </c>
      <c r="J50" s="44">
        <f t="shared" si="1"/>
        <v>0</v>
      </c>
      <c r="K50" s="75">
        <f t="shared" si="2"/>
        <v>0</v>
      </c>
    </row>
    <row r="51" spans="1:11" ht="17.25" customHeight="1" x14ac:dyDescent="0.25">
      <c r="A51" s="46">
        <v>42</v>
      </c>
      <c r="B51" s="47" t="s">
        <v>62</v>
      </c>
      <c r="C51" s="78"/>
      <c r="D51" s="79"/>
      <c r="E51" s="68" t="s">
        <v>20</v>
      </c>
      <c r="F51" s="69">
        <v>0</v>
      </c>
      <c r="G51" s="42"/>
      <c r="H51" s="69">
        <v>207</v>
      </c>
      <c r="I51" s="74">
        <f t="shared" si="0"/>
        <v>0</v>
      </c>
      <c r="J51" s="44">
        <f t="shared" si="1"/>
        <v>0</v>
      </c>
      <c r="K51" s="75">
        <f t="shared" si="2"/>
        <v>0</v>
      </c>
    </row>
    <row r="52" spans="1:11" ht="17.25" customHeight="1" x14ac:dyDescent="0.25">
      <c r="A52" s="46">
        <v>43</v>
      </c>
      <c r="B52" s="47" t="s">
        <v>63</v>
      </c>
      <c r="C52" s="78"/>
      <c r="D52" s="79"/>
      <c r="E52" s="68" t="s">
        <v>143</v>
      </c>
      <c r="F52" s="69">
        <v>0</v>
      </c>
      <c r="G52" s="42"/>
      <c r="H52" s="69">
        <v>3.4</v>
      </c>
      <c r="I52" s="74">
        <f t="shared" si="0"/>
        <v>0</v>
      </c>
      <c r="J52" s="44">
        <f t="shared" si="1"/>
        <v>0</v>
      </c>
      <c r="K52" s="75">
        <f t="shared" si="2"/>
        <v>0</v>
      </c>
    </row>
    <row r="53" spans="1:11" ht="17.25" customHeight="1" x14ac:dyDescent="0.25">
      <c r="A53" s="46">
        <v>44</v>
      </c>
      <c r="B53" s="47" t="s">
        <v>64</v>
      </c>
      <c r="C53" s="78"/>
      <c r="D53" s="79"/>
      <c r="E53" s="68" t="s">
        <v>146</v>
      </c>
      <c r="F53" s="69">
        <v>0</v>
      </c>
      <c r="G53" s="42"/>
      <c r="H53" s="69">
        <v>94</v>
      </c>
      <c r="I53" s="74">
        <f t="shared" si="0"/>
        <v>0</v>
      </c>
      <c r="J53" s="44">
        <f t="shared" si="1"/>
        <v>0</v>
      </c>
      <c r="K53" s="75">
        <f t="shared" si="2"/>
        <v>0</v>
      </c>
    </row>
    <row r="54" spans="1:11" ht="17.25" customHeight="1" x14ac:dyDescent="0.25">
      <c r="A54" s="46">
        <v>45</v>
      </c>
      <c r="B54" s="47" t="s">
        <v>175</v>
      </c>
      <c r="C54" s="78"/>
      <c r="D54" s="79"/>
      <c r="E54" s="68" t="s">
        <v>146</v>
      </c>
      <c r="F54" s="69">
        <v>0</v>
      </c>
      <c r="G54" s="42"/>
      <c r="H54" s="69">
        <v>37</v>
      </c>
      <c r="I54" s="74">
        <f t="shared" si="0"/>
        <v>0</v>
      </c>
      <c r="J54" s="44">
        <f t="shared" si="1"/>
        <v>0</v>
      </c>
      <c r="K54" s="75">
        <f t="shared" si="2"/>
        <v>0</v>
      </c>
    </row>
    <row r="55" spans="1:11" ht="17.25" customHeight="1" x14ac:dyDescent="0.25">
      <c r="A55" s="46">
        <v>46</v>
      </c>
      <c r="B55" s="47" t="s">
        <v>66</v>
      </c>
      <c r="C55" s="78"/>
      <c r="D55" s="79"/>
      <c r="E55" s="68" t="s">
        <v>20</v>
      </c>
      <c r="F55" s="69">
        <v>0</v>
      </c>
      <c r="G55" s="42"/>
      <c r="H55" s="69">
        <v>448</v>
      </c>
      <c r="I55" s="74">
        <f t="shared" si="0"/>
        <v>0</v>
      </c>
      <c r="J55" s="44">
        <f t="shared" si="1"/>
        <v>0</v>
      </c>
      <c r="K55" s="75">
        <f t="shared" si="2"/>
        <v>0</v>
      </c>
    </row>
    <row r="56" spans="1:11" ht="17.25" customHeight="1" x14ac:dyDescent="0.25">
      <c r="A56" s="46">
        <v>47</v>
      </c>
      <c r="B56" s="47" t="s">
        <v>67</v>
      </c>
      <c r="C56" s="78"/>
      <c r="D56" s="79"/>
      <c r="E56" s="68" t="s">
        <v>20</v>
      </c>
      <c r="F56" s="69">
        <v>0</v>
      </c>
      <c r="G56" s="42"/>
      <c r="H56" s="69">
        <v>2661</v>
      </c>
      <c r="I56" s="74">
        <f t="shared" si="0"/>
        <v>0</v>
      </c>
      <c r="J56" s="44">
        <f t="shared" si="1"/>
        <v>0</v>
      </c>
      <c r="K56" s="75">
        <f t="shared" si="2"/>
        <v>0</v>
      </c>
    </row>
    <row r="57" spans="1:11" ht="17.25" customHeight="1" x14ac:dyDescent="0.25">
      <c r="A57" s="46">
        <v>48</v>
      </c>
      <c r="B57" s="47" t="s">
        <v>68</v>
      </c>
      <c r="C57" s="78"/>
      <c r="D57" s="79"/>
      <c r="E57" s="68" t="s">
        <v>20</v>
      </c>
      <c r="F57" s="69">
        <v>0</v>
      </c>
      <c r="G57" s="42"/>
      <c r="H57" s="69">
        <v>25</v>
      </c>
      <c r="I57" s="74">
        <f t="shared" si="0"/>
        <v>0</v>
      </c>
      <c r="J57" s="44">
        <f t="shared" si="1"/>
        <v>0</v>
      </c>
      <c r="K57" s="75">
        <f t="shared" si="2"/>
        <v>0</v>
      </c>
    </row>
    <row r="58" spans="1:11" ht="17.25" customHeight="1" x14ac:dyDescent="0.25">
      <c r="A58" s="46">
        <v>49</v>
      </c>
      <c r="B58" s="47" t="s">
        <v>69</v>
      </c>
      <c r="C58" s="78"/>
      <c r="D58" s="79"/>
      <c r="E58" s="68" t="s">
        <v>20</v>
      </c>
      <c r="F58" s="69">
        <v>0</v>
      </c>
      <c r="G58" s="42"/>
      <c r="H58" s="69">
        <v>4</v>
      </c>
      <c r="I58" s="74">
        <f t="shared" si="0"/>
        <v>0</v>
      </c>
      <c r="J58" s="44">
        <f t="shared" si="1"/>
        <v>0</v>
      </c>
      <c r="K58" s="75">
        <f t="shared" si="2"/>
        <v>0</v>
      </c>
    </row>
    <row r="59" spans="1:11" ht="17.25" customHeight="1" x14ac:dyDescent="0.25">
      <c r="A59" s="46">
        <v>50</v>
      </c>
      <c r="B59" s="47" t="s">
        <v>70</v>
      </c>
      <c r="C59" s="78"/>
      <c r="D59" s="79"/>
      <c r="E59" s="68" t="s">
        <v>144</v>
      </c>
      <c r="F59" s="69">
        <v>0</v>
      </c>
      <c r="G59" s="42"/>
      <c r="H59" s="69">
        <v>14.69</v>
      </c>
      <c r="I59" s="74">
        <f t="shared" si="0"/>
        <v>0</v>
      </c>
      <c r="J59" s="44">
        <f t="shared" si="1"/>
        <v>0</v>
      </c>
      <c r="K59" s="75">
        <f t="shared" si="2"/>
        <v>0</v>
      </c>
    </row>
    <row r="60" spans="1:11" ht="17.25" customHeight="1" x14ac:dyDescent="0.25">
      <c r="A60" s="46">
        <v>51</v>
      </c>
      <c r="B60" s="47" t="s">
        <v>71</v>
      </c>
      <c r="C60" s="78"/>
      <c r="D60" s="79"/>
      <c r="E60" s="68" t="s">
        <v>146</v>
      </c>
      <c r="F60" s="69">
        <v>0</v>
      </c>
      <c r="G60" s="42"/>
      <c r="H60" s="69">
        <v>8.1</v>
      </c>
      <c r="I60" s="74">
        <f t="shared" si="0"/>
        <v>0</v>
      </c>
      <c r="J60" s="44">
        <f t="shared" si="1"/>
        <v>0</v>
      </c>
      <c r="K60" s="75">
        <f t="shared" si="2"/>
        <v>0</v>
      </c>
    </row>
    <row r="61" spans="1:11" ht="17.25" customHeight="1" x14ac:dyDescent="0.25">
      <c r="A61" s="46">
        <v>52</v>
      </c>
      <c r="B61" s="47" t="s">
        <v>72</v>
      </c>
      <c r="C61" s="78"/>
      <c r="D61" s="79"/>
      <c r="E61" s="68" t="s">
        <v>144</v>
      </c>
      <c r="F61" s="69">
        <v>0</v>
      </c>
      <c r="G61" s="42"/>
      <c r="H61" s="69">
        <v>15</v>
      </c>
      <c r="I61" s="74">
        <f t="shared" si="0"/>
        <v>0</v>
      </c>
      <c r="J61" s="44">
        <f t="shared" si="1"/>
        <v>0</v>
      </c>
      <c r="K61" s="75">
        <f t="shared" si="2"/>
        <v>0</v>
      </c>
    </row>
    <row r="62" spans="1:11" ht="17.25" customHeight="1" x14ac:dyDescent="0.25">
      <c r="A62" s="46">
        <v>53</v>
      </c>
      <c r="B62" s="47" t="s">
        <v>73</v>
      </c>
      <c r="C62" s="78"/>
      <c r="D62" s="79"/>
      <c r="E62" s="68" t="s">
        <v>20</v>
      </c>
      <c r="F62" s="69">
        <v>0</v>
      </c>
      <c r="G62" s="42"/>
      <c r="H62" s="69">
        <v>2.4</v>
      </c>
      <c r="I62" s="74">
        <f t="shared" si="0"/>
        <v>0</v>
      </c>
      <c r="J62" s="44">
        <f t="shared" si="1"/>
        <v>0</v>
      </c>
      <c r="K62" s="75">
        <f t="shared" si="2"/>
        <v>0</v>
      </c>
    </row>
    <row r="63" spans="1:11" ht="17.25" customHeight="1" x14ac:dyDescent="0.25">
      <c r="A63" s="46">
        <v>54</v>
      </c>
      <c r="B63" s="47" t="s">
        <v>74</v>
      </c>
      <c r="C63" s="78"/>
      <c r="D63" s="79"/>
      <c r="E63" s="68" t="s">
        <v>144</v>
      </c>
      <c r="F63" s="69">
        <v>0</v>
      </c>
      <c r="G63" s="42"/>
      <c r="H63" s="69">
        <v>85</v>
      </c>
      <c r="I63" s="74">
        <f t="shared" si="0"/>
        <v>0</v>
      </c>
      <c r="J63" s="44">
        <f t="shared" si="1"/>
        <v>0</v>
      </c>
      <c r="K63" s="75">
        <f t="shared" si="2"/>
        <v>0</v>
      </c>
    </row>
    <row r="64" spans="1:11" ht="32.25" customHeight="1" x14ac:dyDescent="0.25">
      <c r="A64" s="46">
        <v>55</v>
      </c>
      <c r="B64" s="47" t="s">
        <v>152</v>
      </c>
      <c r="C64" s="78" t="s">
        <v>154</v>
      </c>
      <c r="D64" s="79"/>
      <c r="E64" s="68" t="s">
        <v>146</v>
      </c>
      <c r="F64" s="69">
        <v>0</v>
      </c>
      <c r="G64" s="42"/>
      <c r="H64" s="69">
        <v>3</v>
      </c>
      <c r="I64" s="74">
        <f t="shared" si="0"/>
        <v>0</v>
      </c>
      <c r="J64" s="44">
        <f t="shared" si="1"/>
        <v>0</v>
      </c>
      <c r="K64" s="75">
        <f t="shared" si="2"/>
        <v>0</v>
      </c>
    </row>
    <row r="65" spans="1:11" ht="17.25" customHeight="1" x14ac:dyDescent="0.25">
      <c r="A65" s="46">
        <v>56</v>
      </c>
      <c r="B65" s="47" t="s">
        <v>75</v>
      </c>
      <c r="C65" s="78"/>
      <c r="D65" s="79"/>
      <c r="E65" s="68" t="s">
        <v>143</v>
      </c>
      <c r="F65" s="69">
        <v>0</v>
      </c>
      <c r="G65" s="42"/>
      <c r="H65" s="69">
        <v>18</v>
      </c>
      <c r="I65" s="74">
        <f t="shared" si="0"/>
        <v>0</v>
      </c>
      <c r="J65" s="44">
        <f t="shared" si="1"/>
        <v>0</v>
      </c>
      <c r="K65" s="75">
        <f t="shared" si="2"/>
        <v>0</v>
      </c>
    </row>
    <row r="66" spans="1:11" ht="17.25" customHeight="1" x14ac:dyDescent="0.25">
      <c r="A66" s="46">
        <v>57</v>
      </c>
      <c r="B66" s="47" t="s">
        <v>76</v>
      </c>
      <c r="C66" s="78"/>
      <c r="D66" s="79"/>
      <c r="E66" s="68" t="s">
        <v>143</v>
      </c>
      <c r="F66" s="69">
        <v>0</v>
      </c>
      <c r="G66" s="42"/>
      <c r="H66" s="69">
        <v>260</v>
      </c>
      <c r="I66" s="74">
        <f t="shared" si="0"/>
        <v>0</v>
      </c>
      <c r="J66" s="44">
        <f t="shared" si="1"/>
        <v>0</v>
      </c>
      <c r="K66" s="75">
        <f t="shared" si="2"/>
        <v>0</v>
      </c>
    </row>
    <row r="67" spans="1:11" ht="17.25" customHeight="1" x14ac:dyDescent="0.25">
      <c r="A67" s="46">
        <v>58</v>
      </c>
      <c r="B67" s="47" t="s">
        <v>77</v>
      </c>
      <c r="C67" s="78"/>
      <c r="D67" s="79"/>
      <c r="E67" s="68" t="s">
        <v>143</v>
      </c>
      <c r="F67" s="69">
        <v>0</v>
      </c>
      <c r="G67" s="42"/>
      <c r="H67" s="69">
        <v>353</v>
      </c>
      <c r="I67" s="74">
        <f t="shared" si="0"/>
        <v>0</v>
      </c>
      <c r="J67" s="44">
        <f t="shared" si="1"/>
        <v>0</v>
      </c>
      <c r="K67" s="75">
        <f t="shared" si="2"/>
        <v>0</v>
      </c>
    </row>
    <row r="68" spans="1:11" ht="17.25" customHeight="1" x14ac:dyDescent="0.25">
      <c r="A68" s="46">
        <v>59</v>
      </c>
      <c r="B68" s="47" t="s">
        <v>78</v>
      </c>
      <c r="C68" s="78"/>
      <c r="D68" s="79"/>
      <c r="E68" s="68" t="s">
        <v>143</v>
      </c>
      <c r="F68" s="69">
        <v>0</v>
      </c>
      <c r="G68" s="42"/>
      <c r="H68" s="69">
        <v>5</v>
      </c>
      <c r="I68" s="74">
        <f t="shared" si="0"/>
        <v>0</v>
      </c>
      <c r="J68" s="44">
        <f t="shared" si="1"/>
        <v>0</v>
      </c>
      <c r="K68" s="75">
        <f t="shared" si="2"/>
        <v>0</v>
      </c>
    </row>
    <row r="69" spans="1:11" ht="17.25" customHeight="1" x14ac:dyDescent="0.25">
      <c r="A69" s="46">
        <v>60</v>
      </c>
      <c r="B69" s="47" t="s">
        <v>79</v>
      </c>
      <c r="C69" s="78"/>
      <c r="D69" s="79"/>
      <c r="E69" s="68" t="s">
        <v>143</v>
      </c>
      <c r="F69" s="69">
        <v>0</v>
      </c>
      <c r="G69" s="42"/>
      <c r="H69" s="69">
        <v>24</v>
      </c>
      <c r="I69" s="74">
        <f t="shared" si="0"/>
        <v>0</v>
      </c>
      <c r="J69" s="44">
        <f t="shared" si="1"/>
        <v>0</v>
      </c>
      <c r="K69" s="75">
        <f t="shared" si="2"/>
        <v>0</v>
      </c>
    </row>
    <row r="70" spans="1:11" ht="17.25" customHeight="1" x14ac:dyDescent="0.25">
      <c r="A70" s="46">
        <v>61</v>
      </c>
      <c r="B70" s="47" t="s">
        <v>80</v>
      </c>
      <c r="C70" s="78"/>
      <c r="D70" s="79"/>
      <c r="E70" s="68" t="s">
        <v>143</v>
      </c>
      <c r="F70" s="69">
        <v>0</v>
      </c>
      <c r="G70" s="42"/>
      <c r="H70" s="69">
        <v>288</v>
      </c>
      <c r="I70" s="74">
        <f t="shared" si="0"/>
        <v>0</v>
      </c>
      <c r="J70" s="44">
        <f t="shared" si="1"/>
        <v>0</v>
      </c>
      <c r="K70" s="75">
        <f t="shared" si="2"/>
        <v>0</v>
      </c>
    </row>
    <row r="71" spans="1:11" ht="17.25" customHeight="1" x14ac:dyDescent="0.25">
      <c r="A71" s="46">
        <v>62</v>
      </c>
      <c r="B71" s="47" t="s">
        <v>81</v>
      </c>
      <c r="C71" s="78"/>
      <c r="D71" s="79"/>
      <c r="E71" s="68" t="s">
        <v>143</v>
      </c>
      <c r="F71" s="69">
        <v>0</v>
      </c>
      <c r="G71" s="42"/>
      <c r="H71" s="69">
        <v>288</v>
      </c>
      <c r="I71" s="74">
        <f t="shared" si="0"/>
        <v>0</v>
      </c>
      <c r="J71" s="44">
        <f t="shared" si="1"/>
        <v>0</v>
      </c>
      <c r="K71" s="75">
        <f t="shared" si="2"/>
        <v>0</v>
      </c>
    </row>
    <row r="72" spans="1:11" ht="17.25" customHeight="1" x14ac:dyDescent="0.25">
      <c r="A72" s="46">
        <v>63</v>
      </c>
      <c r="B72" s="47" t="s">
        <v>82</v>
      </c>
      <c r="C72" s="78"/>
      <c r="D72" s="79"/>
      <c r="E72" s="68" t="s">
        <v>143</v>
      </c>
      <c r="F72" s="69">
        <v>0</v>
      </c>
      <c r="G72" s="42"/>
      <c r="H72" s="69">
        <v>16</v>
      </c>
      <c r="I72" s="74">
        <f t="shared" si="0"/>
        <v>0</v>
      </c>
      <c r="J72" s="44">
        <f t="shared" si="1"/>
        <v>0</v>
      </c>
      <c r="K72" s="75">
        <f t="shared" si="2"/>
        <v>0</v>
      </c>
    </row>
    <row r="73" spans="1:11" ht="30" x14ac:dyDescent="0.25">
      <c r="A73" s="46">
        <v>64</v>
      </c>
      <c r="B73" s="47" t="s">
        <v>83</v>
      </c>
      <c r="C73" s="78"/>
      <c r="D73" s="79"/>
      <c r="E73" s="68" t="s">
        <v>143</v>
      </c>
      <c r="F73" s="69">
        <v>0</v>
      </c>
      <c r="G73" s="42"/>
      <c r="H73" s="69">
        <v>23</v>
      </c>
      <c r="I73" s="74">
        <f t="shared" si="0"/>
        <v>0</v>
      </c>
      <c r="J73" s="44">
        <f t="shared" si="1"/>
        <v>0</v>
      </c>
      <c r="K73" s="75">
        <f t="shared" si="2"/>
        <v>0</v>
      </c>
    </row>
    <row r="74" spans="1:11" ht="17.25" customHeight="1" x14ac:dyDescent="0.25">
      <c r="A74" s="46">
        <v>65</v>
      </c>
      <c r="B74" s="47" t="s">
        <v>84</v>
      </c>
      <c r="C74" s="78"/>
      <c r="D74" s="79"/>
      <c r="E74" s="68" t="s">
        <v>143</v>
      </c>
      <c r="F74" s="69">
        <v>0</v>
      </c>
      <c r="G74" s="42"/>
      <c r="H74" s="69">
        <v>23</v>
      </c>
      <c r="I74" s="74">
        <f t="shared" si="0"/>
        <v>0</v>
      </c>
      <c r="J74" s="44">
        <f t="shared" si="1"/>
        <v>0</v>
      </c>
      <c r="K74" s="75">
        <f t="shared" si="2"/>
        <v>0</v>
      </c>
    </row>
    <row r="75" spans="1:11" ht="17.25" customHeight="1" x14ac:dyDescent="0.25">
      <c r="A75" s="46">
        <v>66</v>
      </c>
      <c r="B75" s="47" t="s">
        <v>85</v>
      </c>
      <c r="C75" s="78"/>
      <c r="D75" s="79"/>
      <c r="E75" s="68" t="s">
        <v>143</v>
      </c>
      <c r="F75" s="69">
        <v>0</v>
      </c>
      <c r="G75" s="42"/>
      <c r="H75" s="69">
        <v>177</v>
      </c>
      <c r="I75" s="74">
        <f t="shared" ref="I75:I138" si="3">F75*H75</f>
        <v>0</v>
      </c>
      <c r="J75" s="44">
        <f t="shared" ref="J75:J138" si="4">I75*0.23</f>
        <v>0</v>
      </c>
      <c r="K75" s="75">
        <f t="shared" ref="K75:K138" si="5">I75+J75</f>
        <v>0</v>
      </c>
    </row>
    <row r="76" spans="1:11" ht="17.25" customHeight="1" x14ac:dyDescent="0.25">
      <c r="A76" s="46">
        <v>67</v>
      </c>
      <c r="B76" s="47" t="s">
        <v>86</v>
      </c>
      <c r="C76" s="78"/>
      <c r="D76" s="79"/>
      <c r="E76" s="68" t="s">
        <v>143</v>
      </c>
      <c r="F76" s="69">
        <v>0</v>
      </c>
      <c r="G76" s="42"/>
      <c r="H76" s="69">
        <v>11</v>
      </c>
      <c r="I76" s="74">
        <f t="shared" si="3"/>
        <v>0</v>
      </c>
      <c r="J76" s="44">
        <f t="shared" si="4"/>
        <v>0</v>
      </c>
      <c r="K76" s="75">
        <f t="shared" si="5"/>
        <v>0</v>
      </c>
    </row>
    <row r="77" spans="1:11" ht="17.25" customHeight="1" x14ac:dyDescent="0.25">
      <c r="A77" s="46">
        <v>68</v>
      </c>
      <c r="B77" s="47" t="s">
        <v>87</v>
      </c>
      <c r="C77" s="78"/>
      <c r="D77" s="79"/>
      <c r="E77" s="68" t="s">
        <v>143</v>
      </c>
      <c r="F77" s="69">
        <v>0</v>
      </c>
      <c r="G77" s="42"/>
      <c r="H77" s="69">
        <v>82</v>
      </c>
      <c r="I77" s="74">
        <f t="shared" si="3"/>
        <v>0</v>
      </c>
      <c r="J77" s="44">
        <f t="shared" si="4"/>
        <v>0</v>
      </c>
      <c r="K77" s="75">
        <f t="shared" si="5"/>
        <v>0</v>
      </c>
    </row>
    <row r="78" spans="1:11" ht="17.25" customHeight="1" x14ac:dyDescent="0.25">
      <c r="A78" s="46">
        <v>69</v>
      </c>
      <c r="B78" s="47" t="s">
        <v>88</v>
      </c>
      <c r="C78" s="78"/>
      <c r="D78" s="79"/>
      <c r="E78" s="68" t="s">
        <v>143</v>
      </c>
      <c r="F78" s="69">
        <v>0</v>
      </c>
      <c r="G78" s="42"/>
      <c r="H78" s="69">
        <v>11</v>
      </c>
      <c r="I78" s="74">
        <f t="shared" si="3"/>
        <v>0</v>
      </c>
      <c r="J78" s="44">
        <f t="shared" si="4"/>
        <v>0</v>
      </c>
      <c r="K78" s="75">
        <f t="shared" si="5"/>
        <v>0</v>
      </c>
    </row>
    <row r="79" spans="1:11" ht="17.25" customHeight="1" x14ac:dyDescent="0.25">
      <c r="A79" s="46">
        <v>70</v>
      </c>
      <c r="B79" s="47" t="s">
        <v>89</v>
      </c>
      <c r="C79" s="78"/>
      <c r="D79" s="79"/>
      <c r="E79" s="68" t="s">
        <v>143</v>
      </c>
      <c r="F79" s="69">
        <v>0</v>
      </c>
      <c r="G79" s="42"/>
      <c r="H79" s="69">
        <v>64</v>
      </c>
      <c r="I79" s="74">
        <f t="shared" si="3"/>
        <v>0</v>
      </c>
      <c r="J79" s="44">
        <f t="shared" si="4"/>
        <v>0</v>
      </c>
      <c r="K79" s="75">
        <f t="shared" si="5"/>
        <v>0</v>
      </c>
    </row>
    <row r="80" spans="1:11" ht="17.25" customHeight="1" x14ac:dyDescent="0.25">
      <c r="A80" s="46">
        <v>71</v>
      </c>
      <c r="B80" s="47" t="s">
        <v>90</v>
      </c>
      <c r="C80" s="78"/>
      <c r="D80" s="79"/>
      <c r="E80" s="68" t="s">
        <v>144</v>
      </c>
      <c r="F80" s="69">
        <v>0</v>
      </c>
      <c r="G80" s="42"/>
      <c r="H80" s="69">
        <v>2.7</v>
      </c>
      <c r="I80" s="74">
        <f t="shared" si="3"/>
        <v>0</v>
      </c>
      <c r="J80" s="44">
        <f t="shared" si="4"/>
        <v>0</v>
      </c>
      <c r="K80" s="75">
        <f t="shared" si="5"/>
        <v>0</v>
      </c>
    </row>
    <row r="81" spans="1:11" ht="17.25" customHeight="1" x14ac:dyDescent="0.25">
      <c r="A81" s="46">
        <v>72</v>
      </c>
      <c r="B81" s="47" t="s">
        <v>91</v>
      </c>
      <c r="C81" s="78"/>
      <c r="D81" s="79"/>
      <c r="E81" s="68" t="s">
        <v>143</v>
      </c>
      <c r="F81" s="69">
        <v>0</v>
      </c>
      <c r="G81" s="42"/>
      <c r="H81" s="69">
        <v>75</v>
      </c>
      <c r="I81" s="74">
        <f t="shared" si="3"/>
        <v>0</v>
      </c>
      <c r="J81" s="44">
        <f t="shared" si="4"/>
        <v>0</v>
      </c>
      <c r="K81" s="75">
        <f t="shared" si="5"/>
        <v>0</v>
      </c>
    </row>
    <row r="82" spans="1:11" ht="17.25" customHeight="1" x14ac:dyDescent="0.25">
      <c r="A82" s="46">
        <v>73</v>
      </c>
      <c r="B82" s="47" t="s">
        <v>92</v>
      </c>
      <c r="C82" s="78"/>
      <c r="D82" s="79"/>
      <c r="E82" s="68" t="s">
        <v>143</v>
      </c>
      <c r="F82" s="69">
        <v>0</v>
      </c>
      <c r="G82" s="42"/>
      <c r="H82" s="69">
        <v>292</v>
      </c>
      <c r="I82" s="74">
        <f t="shared" si="3"/>
        <v>0</v>
      </c>
      <c r="J82" s="44">
        <f t="shared" si="4"/>
        <v>0</v>
      </c>
      <c r="K82" s="75">
        <f t="shared" si="5"/>
        <v>0</v>
      </c>
    </row>
    <row r="83" spans="1:11" ht="17.25" customHeight="1" x14ac:dyDescent="0.25">
      <c r="A83" s="46">
        <v>74</v>
      </c>
      <c r="B83" s="47" t="s">
        <v>93</v>
      </c>
      <c r="C83" s="78"/>
      <c r="D83" s="79"/>
      <c r="E83" s="68" t="s">
        <v>143</v>
      </c>
      <c r="F83" s="69">
        <v>0</v>
      </c>
      <c r="G83" s="42"/>
      <c r="H83" s="69">
        <v>384</v>
      </c>
      <c r="I83" s="74">
        <f t="shared" si="3"/>
        <v>0</v>
      </c>
      <c r="J83" s="44">
        <f t="shared" si="4"/>
        <v>0</v>
      </c>
      <c r="K83" s="75">
        <f t="shared" si="5"/>
        <v>0</v>
      </c>
    </row>
    <row r="84" spans="1:11" ht="17.25" customHeight="1" x14ac:dyDescent="0.25">
      <c r="A84" s="46">
        <v>75</v>
      </c>
      <c r="B84" s="47" t="s">
        <v>94</v>
      </c>
      <c r="C84" s="78"/>
      <c r="D84" s="79"/>
      <c r="E84" s="68" t="s">
        <v>20</v>
      </c>
      <c r="F84" s="69">
        <v>0</v>
      </c>
      <c r="G84" s="42"/>
      <c r="H84" s="69">
        <v>13</v>
      </c>
      <c r="I84" s="74">
        <f t="shared" si="3"/>
        <v>0</v>
      </c>
      <c r="J84" s="44">
        <f t="shared" si="4"/>
        <v>0</v>
      </c>
      <c r="K84" s="75">
        <f t="shared" si="5"/>
        <v>0</v>
      </c>
    </row>
    <row r="85" spans="1:11" ht="17.25" customHeight="1" x14ac:dyDescent="0.25">
      <c r="A85" s="46">
        <v>76</v>
      </c>
      <c r="B85" s="47" t="s">
        <v>95</v>
      </c>
      <c r="C85" s="78"/>
      <c r="D85" s="79"/>
      <c r="E85" s="68" t="s">
        <v>147</v>
      </c>
      <c r="F85" s="69">
        <v>0</v>
      </c>
      <c r="G85" s="42"/>
      <c r="H85" s="69">
        <v>2</v>
      </c>
      <c r="I85" s="74">
        <f t="shared" si="3"/>
        <v>0</v>
      </c>
      <c r="J85" s="44">
        <f t="shared" si="4"/>
        <v>0</v>
      </c>
      <c r="K85" s="75">
        <f t="shared" si="5"/>
        <v>0</v>
      </c>
    </row>
    <row r="86" spans="1:11" ht="17.25" customHeight="1" x14ac:dyDescent="0.25">
      <c r="A86" s="46">
        <v>77</v>
      </c>
      <c r="B86" s="47" t="s">
        <v>96</v>
      </c>
      <c r="C86" s="78"/>
      <c r="D86" s="79"/>
      <c r="E86" s="68" t="s">
        <v>148</v>
      </c>
      <c r="F86" s="69">
        <v>0</v>
      </c>
      <c r="G86" s="42"/>
      <c r="H86" s="69">
        <v>26</v>
      </c>
      <c r="I86" s="74">
        <f t="shared" si="3"/>
        <v>0</v>
      </c>
      <c r="J86" s="44">
        <f t="shared" si="4"/>
        <v>0</v>
      </c>
      <c r="K86" s="75">
        <f t="shared" si="5"/>
        <v>0</v>
      </c>
    </row>
    <row r="87" spans="1:11" ht="30.75" customHeight="1" x14ac:dyDescent="0.25">
      <c r="A87" s="46">
        <v>78</v>
      </c>
      <c r="B87" s="47" t="s">
        <v>97</v>
      </c>
      <c r="C87" s="78"/>
      <c r="D87" s="79"/>
      <c r="E87" s="68" t="s">
        <v>149</v>
      </c>
      <c r="F87" s="69">
        <v>0</v>
      </c>
      <c r="G87" s="42"/>
      <c r="H87" s="69">
        <v>92.7</v>
      </c>
      <c r="I87" s="74">
        <f t="shared" si="3"/>
        <v>0</v>
      </c>
      <c r="J87" s="44">
        <f t="shared" si="4"/>
        <v>0</v>
      </c>
      <c r="K87" s="75">
        <f t="shared" si="5"/>
        <v>0</v>
      </c>
    </row>
    <row r="88" spans="1:11" ht="30" x14ac:dyDescent="0.25">
      <c r="A88" s="46">
        <v>79</v>
      </c>
      <c r="B88" s="47" t="s">
        <v>98</v>
      </c>
      <c r="C88" s="78"/>
      <c r="D88" s="79"/>
      <c r="E88" s="68" t="s">
        <v>146</v>
      </c>
      <c r="F88" s="69">
        <v>0</v>
      </c>
      <c r="G88" s="42"/>
      <c r="H88" s="69">
        <v>3</v>
      </c>
      <c r="I88" s="74">
        <f t="shared" si="3"/>
        <v>0</v>
      </c>
      <c r="J88" s="44">
        <f t="shared" si="4"/>
        <v>0</v>
      </c>
      <c r="K88" s="75">
        <f t="shared" si="5"/>
        <v>0</v>
      </c>
    </row>
    <row r="89" spans="1:11" ht="17.25" customHeight="1" x14ac:dyDescent="0.25">
      <c r="A89" s="46">
        <v>80</v>
      </c>
      <c r="B89" s="47" t="s">
        <v>99</v>
      </c>
      <c r="C89" s="78"/>
      <c r="D89" s="79"/>
      <c r="E89" s="68" t="s">
        <v>20</v>
      </c>
      <c r="F89" s="69">
        <v>0</v>
      </c>
      <c r="G89" s="42"/>
      <c r="H89" s="69">
        <v>29</v>
      </c>
      <c r="I89" s="74">
        <f t="shared" si="3"/>
        <v>0</v>
      </c>
      <c r="J89" s="44">
        <f t="shared" si="4"/>
        <v>0</v>
      </c>
      <c r="K89" s="75">
        <f t="shared" si="5"/>
        <v>0</v>
      </c>
    </row>
    <row r="90" spans="1:11" ht="17.25" customHeight="1" x14ac:dyDescent="0.25">
      <c r="A90" s="46">
        <v>81</v>
      </c>
      <c r="B90" s="47" t="s">
        <v>99</v>
      </c>
      <c r="C90" s="78"/>
      <c r="D90" s="79"/>
      <c r="E90" s="68" t="s">
        <v>20</v>
      </c>
      <c r="F90" s="69">
        <v>0</v>
      </c>
      <c r="G90" s="42"/>
      <c r="H90" s="69">
        <v>44</v>
      </c>
      <c r="I90" s="74">
        <f t="shared" si="3"/>
        <v>0</v>
      </c>
      <c r="J90" s="44">
        <f t="shared" si="4"/>
        <v>0</v>
      </c>
      <c r="K90" s="75">
        <f t="shared" si="5"/>
        <v>0</v>
      </c>
    </row>
    <row r="91" spans="1:11" ht="30" x14ac:dyDescent="0.25">
      <c r="A91" s="46">
        <v>82</v>
      </c>
      <c r="B91" s="47" t="s">
        <v>100</v>
      </c>
      <c r="C91" s="78"/>
      <c r="D91" s="79"/>
      <c r="E91" s="68" t="s">
        <v>143</v>
      </c>
      <c r="F91" s="69">
        <v>0</v>
      </c>
      <c r="G91" s="42"/>
      <c r="H91" s="69">
        <v>3.32</v>
      </c>
      <c r="I91" s="74">
        <f t="shared" si="3"/>
        <v>0</v>
      </c>
      <c r="J91" s="44">
        <f t="shared" si="4"/>
        <v>0</v>
      </c>
      <c r="K91" s="75">
        <f t="shared" si="5"/>
        <v>0</v>
      </c>
    </row>
    <row r="92" spans="1:11" ht="33.75" customHeight="1" x14ac:dyDescent="0.25">
      <c r="A92" s="46">
        <v>83</v>
      </c>
      <c r="B92" s="47" t="s">
        <v>101</v>
      </c>
      <c r="C92" s="78"/>
      <c r="D92" s="79"/>
      <c r="E92" s="68" t="s">
        <v>146</v>
      </c>
      <c r="F92" s="69">
        <v>0</v>
      </c>
      <c r="G92" s="42"/>
      <c r="H92" s="69">
        <v>3</v>
      </c>
      <c r="I92" s="74">
        <f t="shared" si="3"/>
        <v>0</v>
      </c>
      <c r="J92" s="44">
        <f t="shared" si="4"/>
        <v>0</v>
      </c>
      <c r="K92" s="75">
        <f t="shared" si="5"/>
        <v>0</v>
      </c>
    </row>
    <row r="93" spans="1:11" ht="17.25" customHeight="1" x14ac:dyDescent="0.25">
      <c r="A93" s="46">
        <v>84</v>
      </c>
      <c r="B93" s="47" t="s">
        <v>102</v>
      </c>
      <c r="C93" s="78"/>
      <c r="D93" s="79"/>
      <c r="E93" s="68" t="s">
        <v>146</v>
      </c>
      <c r="F93" s="69">
        <v>0</v>
      </c>
      <c r="G93" s="42"/>
      <c r="H93" s="69">
        <v>1627</v>
      </c>
      <c r="I93" s="74">
        <f t="shared" si="3"/>
        <v>0</v>
      </c>
      <c r="J93" s="44">
        <f t="shared" si="4"/>
        <v>0</v>
      </c>
      <c r="K93" s="75">
        <f t="shared" si="5"/>
        <v>0</v>
      </c>
    </row>
    <row r="94" spans="1:11" ht="17.25" customHeight="1" x14ac:dyDescent="0.25">
      <c r="A94" s="46">
        <v>85</v>
      </c>
      <c r="B94" s="47" t="s">
        <v>103</v>
      </c>
      <c r="C94" s="78"/>
      <c r="D94" s="79"/>
      <c r="E94" s="68" t="s">
        <v>146</v>
      </c>
      <c r="F94" s="69">
        <v>0</v>
      </c>
      <c r="G94" s="42"/>
      <c r="H94" s="69">
        <v>20</v>
      </c>
      <c r="I94" s="74">
        <f t="shared" si="3"/>
        <v>0</v>
      </c>
      <c r="J94" s="44">
        <f t="shared" si="4"/>
        <v>0</v>
      </c>
      <c r="K94" s="75">
        <f t="shared" si="5"/>
        <v>0</v>
      </c>
    </row>
    <row r="95" spans="1:11" ht="17.25" customHeight="1" x14ac:dyDescent="0.25">
      <c r="A95" s="46">
        <v>86</v>
      </c>
      <c r="B95" s="47" t="s">
        <v>104</v>
      </c>
      <c r="C95" s="78"/>
      <c r="D95" s="79"/>
      <c r="E95" s="68" t="s">
        <v>146</v>
      </c>
      <c r="F95" s="69">
        <v>0</v>
      </c>
      <c r="G95" s="42"/>
      <c r="H95" s="69">
        <v>20</v>
      </c>
      <c r="I95" s="74">
        <f t="shared" si="3"/>
        <v>0</v>
      </c>
      <c r="J95" s="44">
        <f t="shared" si="4"/>
        <v>0</v>
      </c>
      <c r="K95" s="75">
        <f t="shared" si="5"/>
        <v>0</v>
      </c>
    </row>
    <row r="96" spans="1:11" ht="17.25" customHeight="1" x14ac:dyDescent="0.25">
      <c r="A96" s="46">
        <v>87</v>
      </c>
      <c r="B96" s="47" t="s">
        <v>105</v>
      </c>
      <c r="C96" s="78"/>
      <c r="D96" s="79"/>
      <c r="E96" s="68" t="s">
        <v>144</v>
      </c>
      <c r="F96" s="69">
        <v>0</v>
      </c>
      <c r="G96" s="42"/>
      <c r="H96" s="69">
        <v>28</v>
      </c>
      <c r="I96" s="74">
        <f t="shared" si="3"/>
        <v>0</v>
      </c>
      <c r="J96" s="44">
        <f t="shared" si="4"/>
        <v>0</v>
      </c>
      <c r="K96" s="75">
        <f t="shared" si="5"/>
        <v>0</v>
      </c>
    </row>
    <row r="97" spans="1:11" ht="17.25" customHeight="1" x14ac:dyDescent="0.25">
      <c r="A97" s="46">
        <v>88</v>
      </c>
      <c r="B97" s="47" t="s">
        <v>106</v>
      </c>
      <c r="C97" s="78"/>
      <c r="D97" s="79"/>
      <c r="E97" s="68" t="s">
        <v>144</v>
      </c>
      <c r="F97" s="69">
        <v>0</v>
      </c>
      <c r="G97" s="42"/>
      <c r="H97" s="69">
        <v>11</v>
      </c>
      <c r="I97" s="74">
        <f t="shared" si="3"/>
        <v>0</v>
      </c>
      <c r="J97" s="44">
        <f t="shared" si="4"/>
        <v>0</v>
      </c>
      <c r="K97" s="75">
        <f t="shared" si="5"/>
        <v>0</v>
      </c>
    </row>
    <row r="98" spans="1:11" ht="17.25" customHeight="1" x14ac:dyDescent="0.25">
      <c r="A98" s="46">
        <v>89</v>
      </c>
      <c r="B98" s="47" t="s">
        <v>107</v>
      </c>
      <c r="C98" s="78"/>
      <c r="D98" s="79"/>
      <c r="E98" s="68" t="s">
        <v>146</v>
      </c>
      <c r="F98" s="69">
        <v>0</v>
      </c>
      <c r="G98" s="42"/>
      <c r="H98" s="69">
        <v>131</v>
      </c>
      <c r="I98" s="74">
        <f t="shared" si="3"/>
        <v>0</v>
      </c>
      <c r="J98" s="44">
        <f t="shared" si="4"/>
        <v>0</v>
      </c>
      <c r="K98" s="75">
        <f t="shared" si="5"/>
        <v>0</v>
      </c>
    </row>
    <row r="99" spans="1:11" ht="17.25" customHeight="1" x14ac:dyDescent="0.25">
      <c r="A99" s="46">
        <v>90</v>
      </c>
      <c r="B99" s="47" t="s">
        <v>151</v>
      </c>
      <c r="C99" s="78"/>
      <c r="D99" s="79"/>
      <c r="E99" s="68" t="s">
        <v>146</v>
      </c>
      <c r="F99" s="69">
        <v>0</v>
      </c>
      <c r="G99" s="42"/>
      <c r="H99" s="69">
        <v>65</v>
      </c>
      <c r="I99" s="74">
        <f t="shared" si="3"/>
        <v>0</v>
      </c>
      <c r="J99" s="44">
        <f t="shared" si="4"/>
        <v>0</v>
      </c>
      <c r="K99" s="75">
        <f t="shared" si="5"/>
        <v>0</v>
      </c>
    </row>
    <row r="100" spans="1:11" ht="17.25" customHeight="1" x14ac:dyDescent="0.25">
      <c r="A100" s="46">
        <v>91</v>
      </c>
      <c r="B100" s="47" t="s">
        <v>108</v>
      </c>
      <c r="C100" s="78"/>
      <c r="D100" s="79"/>
      <c r="E100" s="68" t="s">
        <v>144</v>
      </c>
      <c r="F100" s="69">
        <v>0</v>
      </c>
      <c r="G100" s="42"/>
      <c r="H100" s="69">
        <v>184</v>
      </c>
      <c r="I100" s="74">
        <f t="shared" si="3"/>
        <v>0</v>
      </c>
      <c r="J100" s="44">
        <f t="shared" si="4"/>
        <v>0</v>
      </c>
      <c r="K100" s="75">
        <f t="shared" si="5"/>
        <v>0</v>
      </c>
    </row>
    <row r="101" spans="1:11" ht="17.25" customHeight="1" x14ac:dyDescent="0.25">
      <c r="A101" s="46">
        <v>92</v>
      </c>
      <c r="B101" s="47" t="s">
        <v>109</v>
      </c>
      <c r="C101" s="78"/>
      <c r="D101" s="79"/>
      <c r="E101" s="68" t="s">
        <v>144</v>
      </c>
      <c r="F101" s="69">
        <v>0</v>
      </c>
      <c r="G101" s="42"/>
      <c r="H101" s="69">
        <v>29</v>
      </c>
      <c r="I101" s="74">
        <f t="shared" si="3"/>
        <v>0</v>
      </c>
      <c r="J101" s="44">
        <f t="shared" si="4"/>
        <v>0</v>
      </c>
      <c r="K101" s="75">
        <f t="shared" si="5"/>
        <v>0</v>
      </c>
    </row>
    <row r="102" spans="1:11" ht="17.25" customHeight="1" x14ac:dyDescent="0.25">
      <c r="A102" s="46">
        <v>93</v>
      </c>
      <c r="B102" s="47" t="s">
        <v>110</v>
      </c>
      <c r="C102" s="78"/>
      <c r="D102" s="79"/>
      <c r="E102" s="68" t="s">
        <v>20</v>
      </c>
      <c r="F102" s="69">
        <v>0</v>
      </c>
      <c r="G102" s="42"/>
      <c r="H102" s="69">
        <v>119</v>
      </c>
      <c r="I102" s="74">
        <f t="shared" si="3"/>
        <v>0</v>
      </c>
      <c r="J102" s="44">
        <f t="shared" si="4"/>
        <v>0</v>
      </c>
      <c r="K102" s="75">
        <f t="shared" si="5"/>
        <v>0</v>
      </c>
    </row>
    <row r="103" spans="1:11" ht="17.25" customHeight="1" x14ac:dyDescent="0.25">
      <c r="A103" s="46">
        <v>94</v>
      </c>
      <c r="B103" s="47" t="s">
        <v>111</v>
      </c>
      <c r="C103" s="78"/>
      <c r="D103" s="79"/>
      <c r="E103" s="68" t="s">
        <v>20</v>
      </c>
      <c r="F103" s="69">
        <v>0</v>
      </c>
      <c r="G103" s="42"/>
      <c r="H103" s="69">
        <v>270</v>
      </c>
      <c r="I103" s="74">
        <f t="shared" si="3"/>
        <v>0</v>
      </c>
      <c r="J103" s="44">
        <f t="shared" si="4"/>
        <v>0</v>
      </c>
      <c r="K103" s="75">
        <f t="shared" si="5"/>
        <v>0</v>
      </c>
    </row>
    <row r="104" spans="1:11" ht="17.25" customHeight="1" x14ac:dyDescent="0.25">
      <c r="A104" s="46">
        <v>95</v>
      </c>
      <c r="B104" s="47" t="s">
        <v>112</v>
      </c>
      <c r="C104" s="78"/>
      <c r="D104" s="79"/>
      <c r="E104" s="68" t="s">
        <v>146</v>
      </c>
      <c r="F104" s="69">
        <v>0</v>
      </c>
      <c r="G104" s="42"/>
      <c r="H104" s="69">
        <v>1821</v>
      </c>
      <c r="I104" s="74">
        <f t="shared" si="3"/>
        <v>0</v>
      </c>
      <c r="J104" s="44">
        <f t="shared" si="4"/>
        <v>0</v>
      </c>
      <c r="K104" s="75">
        <f t="shared" si="5"/>
        <v>0</v>
      </c>
    </row>
    <row r="105" spans="1:11" ht="17.25" customHeight="1" x14ac:dyDescent="0.25">
      <c r="A105" s="46">
        <v>96</v>
      </c>
      <c r="B105" s="47" t="s">
        <v>113</v>
      </c>
      <c r="C105" s="78"/>
      <c r="D105" s="79"/>
      <c r="E105" s="68" t="s">
        <v>144</v>
      </c>
      <c r="F105" s="69">
        <v>0</v>
      </c>
      <c r="G105" s="42"/>
      <c r="H105" s="69">
        <v>7.35</v>
      </c>
      <c r="I105" s="74">
        <f t="shared" si="3"/>
        <v>0</v>
      </c>
      <c r="J105" s="44">
        <f t="shared" si="4"/>
        <v>0</v>
      </c>
      <c r="K105" s="75">
        <f t="shared" si="5"/>
        <v>0</v>
      </c>
    </row>
    <row r="106" spans="1:11" ht="17.25" customHeight="1" x14ac:dyDescent="0.25">
      <c r="A106" s="46">
        <v>97</v>
      </c>
      <c r="B106" s="47" t="s">
        <v>173</v>
      </c>
      <c r="C106" s="78"/>
      <c r="D106" s="79"/>
      <c r="E106" s="68" t="s">
        <v>144</v>
      </c>
      <c r="F106" s="69">
        <v>0</v>
      </c>
      <c r="G106" s="42"/>
      <c r="H106" s="69">
        <v>26</v>
      </c>
      <c r="I106" s="74">
        <f t="shared" si="3"/>
        <v>0</v>
      </c>
      <c r="J106" s="44">
        <f t="shared" si="4"/>
        <v>0</v>
      </c>
      <c r="K106" s="75">
        <f t="shared" si="5"/>
        <v>0</v>
      </c>
    </row>
    <row r="107" spans="1:11" ht="17.25" customHeight="1" x14ac:dyDescent="0.25">
      <c r="A107" s="46">
        <v>98</v>
      </c>
      <c r="B107" s="47" t="s">
        <v>115</v>
      </c>
      <c r="C107" s="78"/>
      <c r="D107" s="79"/>
      <c r="E107" s="68" t="s">
        <v>144</v>
      </c>
      <c r="F107" s="69">
        <v>0</v>
      </c>
      <c r="G107" s="42"/>
      <c r="H107" s="69">
        <v>213</v>
      </c>
      <c r="I107" s="74">
        <f t="shared" si="3"/>
        <v>0</v>
      </c>
      <c r="J107" s="44">
        <f t="shared" si="4"/>
        <v>0</v>
      </c>
      <c r="K107" s="75">
        <f t="shared" si="5"/>
        <v>0</v>
      </c>
    </row>
    <row r="108" spans="1:11" ht="17.25" customHeight="1" x14ac:dyDescent="0.25">
      <c r="A108" s="46">
        <v>99</v>
      </c>
      <c r="B108" s="47" t="s">
        <v>116</v>
      </c>
      <c r="C108" s="78"/>
      <c r="D108" s="79"/>
      <c r="E108" s="68" t="s">
        <v>143</v>
      </c>
      <c r="F108" s="69">
        <v>0</v>
      </c>
      <c r="G108" s="42"/>
      <c r="H108" s="69">
        <v>422</v>
      </c>
      <c r="I108" s="74">
        <f t="shared" si="3"/>
        <v>0</v>
      </c>
      <c r="J108" s="44">
        <f t="shared" si="4"/>
        <v>0</v>
      </c>
      <c r="K108" s="75">
        <f t="shared" si="5"/>
        <v>0</v>
      </c>
    </row>
    <row r="109" spans="1:11" ht="17.25" customHeight="1" x14ac:dyDescent="0.25">
      <c r="A109" s="46">
        <v>100</v>
      </c>
      <c r="B109" s="49" t="s">
        <v>117</v>
      </c>
      <c r="C109" s="78"/>
      <c r="D109" s="79"/>
      <c r="E109" s="68" t="s">
        <v>146</v>
      </c>
      <c r="F109" s="69">
        <v>0</v>
      </c>
      <c r="G109" s="42"/>
      <c r="H109" s="69">
        <v>3642</v>
      </c>
      <c r="I109" s="74">
        <f t="shared" si="3"/>
        <v>0</v>
      </c>
      <c r="J109" s="44">
        <f t="shared" si="4"/>
        <v>0</v>
      </c>
      <c r="K109" s="75">
        <f t="shared" si="5"/>
        <v>0</v>
      </c>
    </row>
    <row r="110" spans="1:11" ht="17.25" customHeight="1" x14ac:dyDescent="0.25">
      <c r="A110" s="46">
        <v>101</v>
      </c>
      <c r="B110" s="47" t="s">
        <v>118</v>
      </c>
      <c r="C110" s="78"/>
      <c r="D110" s="79"/>
      <c r="E110" s="68" t="s">
        <v>143</v>
      </c>
      <c r="F110" s="69">
        <v>0</v>
      </c>
      <c r="G110" s="42"/>
      <c r="H110" s="69">
        <v>231</v>
      </c>
      <c r="I110" s="74">
        <f t="shared" si="3"/>
        <v>0</v>
      </c>
      <c r="J110" s="44">
        <f t="shared" si="4"/>
        <v>0</v>
      </c>
      <c r="K110" s="75">
        <f t="shared" si="5"/>
        <v>0</v>
      </c>
    </row>
    <row r="111" spans="1:11" ht="17.25" customHeight="1" x14ac:dyDescent="0.25">
      <c r="A111" s="46">
        <v>102</v>
      </c>
      <c r="B111" s="47" t="s">
        <v>119</v>
      </c>
      <c r="C111" s="80"/>
      <c r="D111" s="81"/>
      <c r="E111" s="71" t="s">
        <v>20</v>
      </c>
      <c r="F111" s="73">
        <v>0</v>
      </c>
      <c r="G111" s="72"/>
      <c r="H111" s="73">
        <v>92</v>
      </c>
      <c r="I111" s="74">
        <f t="shared" si="3"/>
        <v>0</v>
      </c>
      <c r="J111" s="44">
        <f t="shared" si="4"/>
        <v>0</v>
      </c>
      <c r="K111" s="75">
        <f t="shared" si="5"/>
        <v>0</v>
      </c>
    </row>
    <row r="112" spans="1:11" ht="17.25" customHeight="1" x14ac:dyDescent="0.25">
      <c r="A112" s="46">
        <v>103</v>
      </c>
      <c r="B112" s="47" t="s">
        <v>120</v>
      </c>
      <c r="C112" s="78"/>
      <c r="D112" s="79"/>
      <c r="E112" s="68" t="s">
        <v>20</v>
      </c>
      <c r="F112" s="69">
        <v>0</v>
      </c>
      <c r="G112" s="42"/>
      <c r="H112" s="69">
        <v>0.65</v>
      </c>
      <c r="I112" s="74">
        <f t="shared" si="3"/>
        <v>0</v>
      </c>
      <c r="J112" s="44">
        <f t="shared" si="4"/>
        <v>0</v>
      </c>
      <c r="K112" s="75">
        <f t="shared" si="5"/>
        <v>0</v>
      </c>
    </row>
    <row r="113" spans="1:11" ht="17.25" customHeight="1" x14ac:dyDescent="0.25">
      <c r="A113" s="46">
        <v>104</v>
      </c>
      <c r="B113" s="47" t="s">
        <v>121</v>
      </c>
      <c r="C113" s="78"/>
      <c r="D113" s="79"/>
      <c r="E113" s="68" t="s">
        <v>143</v>
      </c>
      <c r="F113" s="69">
        <v>0</v>
      </c>
      <c r="G113" s="42"/>
      <c r="H113" s="69">
        <v>239</v>
      </c>
      <c r="I113" s="74">
        <f t="shared" si="3"/>
        <v>0</v>
      </c>
      <c r="J113" s="44">
        <f t="shared" si="4"/>
        <v>0</v>
      </c>
      <c r="K113" s="75">
        <f t="shared" si="5"/>
        <v>0</v>
      </c>
    </row>
    <row r="114" spans="1:11" ht="17.25" customHeight="1" x14ac:dyDescent="0.25">
      <c r="A114" s="46">
        <v>105</v>
      </c>
      <c r="B114" s="47" t="s">
        <v>122</v>
      </c>
      <c r="C114" s="78"/>
      <c r="D114" s="79"/>
      <c r="E114" s="68" t="s">
        <v>143</v>
      </c>
      <c r="F114" s="69">
        <v>0</v>
      </c>
      <c r="G114" s="42"/>
      <c r="H114" s="69">
        <v>356</v>
      </c>
      <c r="I114" s="74">
        <f t="shared" si="3"/>
        <v>0</v>
      </c>
      <c r="J114" s="44">
        <f t="shared" si="4"/>
        <v>0</v>
      </c>
      <c r="K114" s="75">
        <f t="shared" si="5"/>
        <v>0</v>
      </c>
    </row>
    <row r="115" spans="1:11" ht="17.25" customHeight="1" x14ac:dyDescent="0.25">
      <c r="A115" s="46">
        <v>106</v>
      </c>
      <c r="B115" s="47" t="s">
        <v>123</v>
      </c>
      <c r="C115" s="78"/>
      <c r="D115" s="79"/>
      <c r="E115" s="68" t="s">
        <v>20</v>
      </c>
      <c r="F115" s="69">
        <v>0</v>
      </c>
      <c r="G115" s="42"/>
      <c r="H115" s="69">
        <v>45</v>
      </c>
      <c r="I115" s="74">
        <f t="shared" si="3"/>
        <v>0</v>
      </c>
      <c r="J115" s="44">
        <f t="shared" si="4"/>
        <v>0</v>
      </c>
      <c r="K115" s="75">
        <f t="shared" si="5"/>
        <v>0</v>
      </c>
    </row>
    <row r="116" spans="1:11" ht="30" x14ac:dyDescent="0.25">
      <c r="A116" s="46">
        <v>107</v>
      </c>
      <c r="B116" s="47" t="s">
        <v>124</v>
      </c>
      <c r="C116" s="78"/>
      <c r="D116" s="79"/>
      <c r="E116" s="68" t="s">
        <v>146</v>
      </c>
      <c r="F116" s="69">
        <v>0</v>
      </c>
      <c r="G116" s="42"/>
      <c r="H116" s="69">
        <v>3</v>
      </c>
      <c r="I116" s="74">
        <f t="shared" si="3"/>
        <v>0</v>
      </c>
      <c r="J116" s="44">
        <f t="shared" si="4"/>
        <v>0</v>
      </c>
      <c r="K116" s="75">
        <f t="shared" si="5"/>
        <v>0</v>
      </c>
    </row>
    <row r="117" spans="1:11" ht="30" x14ac:dyDescent="0.25">
      <c r="A117" s="46">
        <v>108</v>
      </c>
      <c r="B117" s="47" t="s">
        <v>125</v>
      </c>
      <c r="C117" s="78"/>
      <c r="D117" s="79"/>
      <c r="E117" s="68" t="s">
        <v>143</v>
      </c>
      <c r="F117" s="69">
        <v>0</v>
      </c>
      <c r="G117" s="42"/>
      <c r="H117" s="69">
        <v>2.5</v>
      </c>
      <c r="I117" s="74">
        <f t="shared" si="3"/>
        <v>0</v>
      </c>
      <c r="J117" s="44">
        <f t="shared" si="4"/>
        <v>0</v>
      </c>
      <c r="K117" s="75">
        <f t="shared" si="5"/>
        <v>0</v>
      </c>
    </row>
    <row r="118" spans="1:11" x14ac:dyDescent="0.25">
      <c r="A118" s="46">
        <v>109</v>
      </c>
      <c r="B118" s="47" t="s">
        <v>126</v>
      </c>
      <c r="C118" s="78"/>
      <c r="D118" s="79"/>
      <c r="E118" s="68" t="s">
        <v>144</v>
      </c>
      <c r="F118" s="69">
        <v>0</v>
      </c>
      <c r="G118" s="42"/>
      <c r="H118" s="69">
        <v>102</v>
      </c>
      <c r="I118" s="74">
        <f t="shared" si="3"/>
        <v>0</v>
      </c>
      <c r="J118" s="44">
        <f t="shared" si="4"/>
        <v>0</v>
      </c>
      <c r="K118" s="75">
        <f t="shared" si="5"/>
        <v>0</v>
      </c>
    </row>
    <row r="119" spans="1:11" x14ac:dyDescent="0.25">
      <c r="A119" s="46">
        <v>110</v>
      </c>
      <c r="B119" s="47" t="s">
        <v>155</v>
      </c>
      <c r="C119" s="50"/>
      <c r="D119" s="51"/>
      <c r="E119" s="68" t="s">
        <v>144</v>
      </c>
      <c r="F119" s="69">
        <v>0</v>
      </c>
      <c r="G119" s="42"/>
      <c r="H119" s="69">
        <v>213</v>
      </c>
      <c r="I119" s="74">
        <f t="shared" si="3"/>
        <v>0</v>
      </c>
      <c r="J119" s="44">
        <f t="shared" si="4"/>
        <v>0</v>
      </c>
      <c r="K119" s="75">
        <f t="shared" si="5"/>
        <v>0</v>
      </c>
    </row>
    <row r="120" spans="1:11" ht="17.25" customHeight="1" x14ac:dyDescent="0.25">
      <c r="A120" s="46">
        <v>111</v>
      </c>
      <c r="B120" s="47" t="s">
        <v>127</v>
      </c>
      <c r="C120" s="78"/>
      <c r="D120" s="79"/>
      <c r="E120" s="68" t="s">
        <v>20</v>
      </c>
      <c r="F120" s="69">
        <v>0</v>
      </c>
      <c r="G120" s="42"/>
      <c r="H120" s="69">
        <v>452</v>
      </c>
      <c r="I120" s="74">
        <f t="shared" si="3"/>
        <v>0</v>
      </c>
      <c r="J120" s="44">
        <f t="shared" si="4"/>
        <v>0</v>
      </c>
      <c r="K120" s="75">
        <f t="shared" si="5"/>
        <v>0</v>
      </c>
    </row>
    <row r="121" spans="1:11" ht="17.25" customHeight="1" x14ac:dyDescent="0.25">
      <c r="A121" s="46">
        <v>112</v>
      </c>
      <c r="B121" s="47" t="s">
        <v>156</v>
      </c>
      <c r="C121" s="50"/>
      <c r="D121" s="51"/>
      <c r="E121" s="68" t="s">
        <v>20</v>
      </c>
      <c r="F121" s="69">
        <v>0</v>
      </c>
      <c r="G121" s="42"/>
      <c r="H121" s="69">
        <v>412</v>
      </c>
      <c r="I121" s="74">
        <f t="shared" si="3"/>
        <v>0</v>
      </c>
      <c r="J121" s="44">
        <f t="shared" si="4"/>
        <v>0</v>
      </c>
      <c r="K121" s="75">
        <f t="shared" si="5"/>
        <v>0</v>
      </c>
    </row>
    <row r="122" spans="1:11" ht="17.25" customHeight="1" x14ac:dyDescent="0.25">
      <c r="A122" s="46">
        <v>113</v>
      </c>
      <c r="B122" s="47" t="s">
        <v>128</v>
      </c>
      <c r="C122" s="78"/>
      <c r="D122" s="79"/>
      <c r="E122" s="68" t="s">
        <v>174</v>
      </c>
      <c r="F122" s="69">
        <v>0</v>
      </c>
      <c r="G122" s="42"/>
      <c r="H122" s="69">
        <v>3</v>
      </c>
      <c r="I122" s="74">
        <f t="shared" si="3"/>
        <v>0</v>
      </c>
      <c r="J122" s="44">
        <f t="shared" si="4"/>
        <v>0</v>
      </c>
      <c r="K122" s="75">
        <f t="shared" si="5"/>
        <v>0</v>
      </c>
    </row>
    <row r="123" spans="1:11" ht="17.25" customHeight="1" x14ac:dyDescent="0.25">
      <c r="A123" s="46">
        <v>114</v>
      </c>
      <c r="B123" s="47" t="s">
        <v>129</v>
      </c>
      <c r="C123" s="78"/>
      <c r="D123" s="79"/>
      <c r="E123" s="68" t="s">
        <v>174</v>
      </c>
      <c r="F123" s="69">
        <v>0</v>
      </c>
      <c r="G123" s="42"/>
      <c r="H123" s="69">
        <v>50</v>
      </c>
      <c r="I123" s="74">
        <f t="shared" si="3"/>
        <v>0</v>
      </c>
      <c r="J123" s="44">
        <f t="shared" si="4"/>
        <v>0</v>
      </c>
      <c r="K123" s="75">
        <f t="shared" si="5"/>
        <v>0</v>
      </c>
    </row>
    <row r="124" spans="1:11" ht="17.25" customHeight="1" x14ac:dyDescent="0.25">
      <c r="A124" s="46">
        <v>115</v>
      </c>
      <c r="B124" s="47" t="s">
        <v>130</v>
      </c>
      <c r="C124" s="78"/>
      <c r="D124" s="79"/>
      <c r="E124" s="68" t="s">
        <v>146</v>
      </c>
      <c r="F124" s="69">
        <v>0</v>
      </c>
      <c r="G124" s="42"/>
      <c r="H124" s="69">
        <v>65</v>
      </c>
      <c r="I124" s="74">
        <f t="shared" si="3"/>
        <v>0</v>
      </c>
      <c r="J124" s="44">
        <f t="shared" si="4"/>
        <v>0</v>
      </c>
      <c r="K124" s="75">
        <f t="shared" si="5"/>
        <v>0</v>
      </c>
    </row>
    <row r="125" spans="1:11" ht="17.25" customHeight="1" x14ac:dyDescent="0.25">
      <c r="A125" s="46">
        <v>116</v>
      </c>
      <c r="B125" s="47" t="s">
        <v>131</v>
      </c>
      <c r="C125" s="78"/>
      <c r="D125" s="79"/>
      <c r="E125" s="68" t="s">
        <v>146</v>
      </c>
      <c r="F125" s="69">
        <v>0</v>
      </c>
      <c r="G125" s="42"/>
      <c r="H125" s="69">
        <v>605</v>
      </c>
      <c r="I125" s="74">
        <f t="shared" si="3"/>
        <v>0</v>
      </c>
      <c r="J125" s="44">
        <f t="shared" si="4"/>
        <v>0</v>
      </c>
      <c r="K125" s="75">
        <f t="shared" si="5"/>
        <v>0</v>
      </c>
    </row>
    <row r="126" spans="1:11" ht="17.25" customHeight="1" x14ac:dyDescent="0.25">
      <c r="A126" s="46">
        <v>117</v>
      </c>
      <c r="B126" s="47" t="s">
        <v>132</v>
      </c>
      <c r="C126" s="78"/>
      <c r="D126" s="79"/>
      <c r="E126" s="68" t="s">
        <v>146</v>
      </c>
      <c r="F126" s="69">
        <v>0</v>
      </c>
      <c r="G126" s="42"/>
      <c r="H126" s="69">
        <v>747</v>
      </c>
      <c r="I126" s="74">
        <f t="shared" si="3"/>
        <v>0</v>
      </c>
      <c r="J126" s="44">
        <f t="shared" si="4"/>
        <v>0</v>
      </c>
      <c r="K126" s="75">
        <f t="shared" si="5"/>
        <v>0</v>
      </c>
    </row>
    <row r="127" spans="1:11" ht="17.25" customHeight="1" x14ac:dyDescent="0.25">
      <c r="A127" s="46">
        <v>118</v>
      </c>
      <c r="B127" s="47" t="s">
        <v>133</v>
      </c>
      <c r="C127" s="78"/>
      <c r="D127" s="79"/>
      <c r="E127" s="68" t="s">
        <v>146</v>
      </c>
      <c r="F127" s="69">
        <v>0</v>
      </c>
      <c r="G127" s="42"/>
      <c r="H127" s="69">
        <v>1525</v>
      </c>
      <c r="I127" s="74">
        <f t="shared" si="3"/>
        <v>0</v>
      </c>
      <c r="J127" s="44">
        <f t="shared" si="4"/>
        <v>0</v>
      </c>
      <c r="K127" s="75">
        <f t="shared" si="5"/>
        <v>0</v>
      </c>
    </row>
    <row r="128" spans="1:11" ht="17.25" customHeight="1" x14ac:dyDescent="0.25">
      <c r="A128" s="46">
        <v>119</v>
      </c>
      <c r="B128" s="47" t="s">
        <v>134</v>
      </c>
      <c r="C128" s="78"/>
      <c r="D128" s="79"/>
      <c r="E128" s="68" t="s">
        <v>20</v>
      </c>
      <c r="F128" s="69">
        <v>0</v>
      </c>
      <c r="G128" s="42"/>
      <c r="H128" s="69">
        <v>876</v>
      </c>
      <c r="I128" s="74">
        <f t="shared" si="3"/>
        <v>0</v>
      </c>
      <c r="J128" s="44">
        <f t="shared" si="4"/>
        <v>0</v>
      </c>
      <c r="K128" s="75">
        <f t="shared" si="5"/>
        <v>0</v>
      </c>
    </row>
    <row r="129" spans="1:12" ht="17.25" customHeight="1" x14ac:dyDescent="0.25">
      <c r="A129" s="46">
        <v>120</v>
      </c>
      <c r="B129" s="47" t="s">
        <v>135</v>
      </c>
      <c r="C129" s="78"/>
      <c r="D129" s="79"/>
      <c r="E129" s="68" t="s">
        <v>20</v>
      </c>
      <c r="F129" s="69">
        <v>0</v>
      </c>
      <c r="G129" s="42"/>
      <c r="H129" s="69">
        <v>125</v>
      </c>
      <c r="I129" s="74">
        <f t="shared" si="3"/>
        <v>0</v>
      </c>
      <c r="J129" s="44">
        <f t="shared" si="4"/>
        <v>0</v>
      </c>
      <c r="K129" s="75">
        <f t="shared" si="5"/>
        <v>0</v>
      </c>
    </row>
    <row r="130" spans="1:12" ht="17.25" customHeight="1" x14ac:dyDescent="0.25">
      <c r="A130" s="46">
        <v>121</v>
      </c>
      <c r="B130" s="47" t="s">
        <v>136</v>
      </c>
      <c r="C130" s="78"/>
      <c r="D130" s="79"/>
      <c r="E130" s="68" t="s">
        <v>148</v>
      </c>
      <c r="F130" s="69">
        <v>0</v>
      </c>
      <c r="G130" s="42"/>
      <c r="H130" s="69">
        <v>7</v>
      </c>
      <c r="I130" s="74">
        <f t="shared" si="3"/>
        <v>0</v>
      </c>
      <c r="J130" s="44">
        <f t="shared" si="4"/>
        <v>0</v>
      </c>
      <c r="K130" s="75">
        <f t="shared" si="5"/>
        <v>0</v>
      </c>
    </row>
    <row r="131" spans="1:12" ht="17.25" customHeight="1" x14ac:dyDescent="0.25">
      <c r="A131" s="46">
        <v>122</v>
      </c>
      <c r="B131" s="47" t="s">
        <v>137</v>
      </c>
      <c r="C131" s="78"/>
      <c r="D131" s="79"/>
      <c r="E131" s="68" t="s">
        <v>20</v>
      </c>
      <c r="F131" s="69">
        <v>0</v>
      </c>
      <c r="G131" s="42"/>
      <c r="H131" s="69">
        <v>18</v>
      </c>
      <c r="I131" s="74">
        <f t="shared" si="3"/>
        <v>0</v>
      </c>
      <c r="J131" s="44">
        <f t="shared" si="4"/>
        <v>0</v>
      </c>
      <c r="K131" s="75">
        <f t="shared" si="5"/>
        <v>0</v>
      </c>
    </row>
    <row r="132" spans="1:12" ht="17.25" customHeight="1" x14ac:dyDescent="0.25">
      <c r="A132" s="46">
        <v>123</v>
      </c>
      <c r="B132" s="47" t="s">
        <v>138</v>
      </c>
      <c r="C132" s="78"/>
      <c r="D132" s="79"/>
      <c r="E132" s="68" t="s">
        <v>148</v>
      </c>
      <c r="F132" s="69">
        <v>0</v>
      </c>
      <c r="G132" s="42"/>
      <c r="H132" s="69">
        <v>0.7</v>
      </c>
      <c r="I132" s="74">
        <f t="shared" si="3"/>
        <v>0</v>
      </c>
      <c r="J132" s="44">
        <f t="shared" si="4"/>
        <v>0</v>
      </c>
      <c r="K132" s="75">
        <f t="shared" si="5"/>
        <v>0</v>
      </c>
    </row>
    <row r="133" spans="1:12" ht="17.25" customHeight="1" x14ac:dyDescent="0.25">
      <c r="A133" s="46">
        <v>124</v>
      </c>
      <c r="B133" s="47" t="s">
        <v>139</v>
      </c>
      <c r="C133" s="78"/>
      <c r="D133" s="79"/>
      <c r="E133" s="68" t="s">
        <v>148</v>
      </c>
      <c r="F133" s="69">
        <v>0</v>
      </c>
      <c r="G133" s="42"/>
      <c r="H133" s="69">
        <v>0.04</v>
      </c>
      <c r="I133" s="74">
        <f t="shared" si="3"/>
        <v>0</v>
      </c>
      <c r="J133" s="44">
        <f t="shared" si="4"/>
        <v>0</v>
      </c>
      <c r="K133" s="75">
        <f t="shared" si="5"/>
        <v>0</v>
      </c>
    </row>
    <row r="134" spans="1:12" ht="17.25" customHeight="1" x14ac:dyDescent="0.25">
      <c r="A134" s="46">
        <v>125</v>
      </c>
      <c r="B134" s="47" t="s">
        <v>140</v>
      </c>
      <c r="C134" s="78"/>
      <c r="D134" s="79"/>
      <c r="E134" s="68" t="s">
        <v>20</v>
      </c>
      <c r="F134" s="69">
        <v>0</v>
      </c>
      <c r="G134" s="42"/>
      <c r="H134" s="69">
        <v>116</v>
      </c>
      <c r="I134" s="74">
        <f t="shared" si="3"/>
        <v>0</v>
      </c>
      <c r="J134" s="44">
        <f t="shared" si="4"/>
        <v>0</v>
      </c>
      <c r="K134" s="75">
        <f t="shared" si="5"/>
        <v>0</v>
      </c>
    </row>
    <row r="135" spans="1:12" ht="17.25" customHeight="1" x14ac:dyDescent="0.25">
      <c r="A135" s="46">
        <v>126</v>
      </c>
      <c r="B135" s="47" t="s">
        <v>141</v>
      </c>
      <c r="C135" s="78"/>
      <c r="D135" s="79"/>
      <c r="E135" s="68" t="s">
        <v>20</v>
      </c>
      <c r="F135" s="69">
        <v>0</v>
      </c>
      <c r="G135" s="42"/>
      <c r="H135" s="69">
        <v>98</v>
      </c>
      <c r="I135" s="74">
        <f t="shared" si="3"/>
        <v>0</v>
      </c>
      <c r="J135" s="44">
        <f t="shared" si="4"/>
        <v>0</v>
      </c>
      <c r="K135" s="75">
        <f t="shared" si="5"/>
        <v>0</v>
      </c>
    </row>
    <row r="136" spans="1:12" ht="17.25" customHeight="1" x14ac:dyDescent="0.25">
      <c r="A136" s="46">
        <v>127</v>
      </c>
      <c r="B136" s="47" t="s">
        <v>142</v>
      </c>
      <c r="C136" s="86"/>
      <c r="D136" s="86"/>
      <c r="E136" s="68" t="s">
        <v>20</v>
      </c>
      <c r="F136" s="69">
        <v>0</v>
      </c>
      <c r="G136" s="38"/>
      <c r="H136" s="69">
        <v>1465</v>
      </c>
      <c r="I136" s="74">
        <f t="shared" si="3"/>
        <v>0</v>
      </c>
      <c r="J136" s="44">
        <f t="shared" si="4"/>
        <v>0</v>
      </c>
      <c r="K136" s="75">
        <f t="shared" si="5"/>
        <v>0</v>
      </c>
    </row>
    <row r="137" spans="1:12" ht="17.25" customHeight="1" x14ac:dyDescent="0.25">
      <c r="A137" s="36">
        <v>128</v>
      </c>
      <c r="B137" s="47" t="s">
        <v>157</v>
      </c>
      <c r="C137" s="86" t="s">
        <v>158</v>
      </c>
      <c r="D137" s="86"/>
      <c r="E137" s="37" t="s">
        <v>146</v>
      </c>
      <c r="F137" s="69">
        <v>0</v>
      </c>
      <c r="G137" s="38"/>
      <c r="H137" s="69">
        <v>42</v>
      </c>
      <c r="I137" s="74">
        <f t="shared" si="3"/>
        <v>0</v>
      </c>
      <c r="J137" s="44">
        <f t="shared" si="4"/>
        <v>0</v>
      </c>
      <c r="K137" s="75">
        <f t="shared" si="5"/>
        <v>0</v>
      </c>
      <c r="L137" t="s">
        <v>14</v>
      </c>
    </row>
    <row r="138" spans="1:12" ht="17.25" customHeight="1" x14ac:dyDescent="0.25">
      <c r="A138" s="36">
        <v>129</v>
      </c>
      <c r="B138" s="47" t="s">
        <v>157</v>
      </c>
      <c r="C138" s="86" t="s">
        <v>159</v>
      </c>
      <c r="D138" s="86"/>
      <c r="E138" s="37" t="s">
        <v>146</v>
      </c>
      <c r="F138" s="69">
        <v>0</v>
      </c>
      <c r="G138" s="38"/>
      <c r="H138" s="69">
        <v>7</v>
      </c>
      <c r="I138" s="74">
        <f t="shared" si="3"/>
        <v>0</v>
      </c>
      <c r="J138" s="44">
        <f t="shared" si="4"/>
        <v>0</v>
      </c>
      <c r="K138" s="75">
        <f t="shared" si="5"/>
        <v>0</v>
      </c>
    </row>
    <row r="139" spans="1:12" ht="17.25" customHeight="1" x14ac:dyDescent="0.25">
      <c r="A139" s="36">
        <v>130</v>
      </c>
      <c r="B139" s="41" t="s">
        <v>160</v>
      </c>
      <c r="C139" s="97" t="s">
        <v>161</v>
      </c>
      <c r="D139" s="98"/>
      <c r="E139" s="37" t="s">
        <v>144</v>
      </c>
      <c r="F139" s="69">
        <v>0</v>
      </c>
      <c r="G139" s="38"/>
      <c r="H139" s="69">
        <v>200</v>
      </c>
      <c r="I139" s="74">
        <f t="shared" ref="I139:I146" si="6">F139*H139</f>
        <v>0</v>
      </c>
      <c r="J139" s="44">
        <f t="shared" ref="J139:J146" si="7">I139*0.23</f>
        <v>0</v>
      </c>
      <c r="K139" s="75">
        <f t="shared" ref="K139:K146" si="8">I139+J139</f>
        <v>0</v>
      </c>
    </row>
    <row r="140" spans="1:12" ht="17.25" customHeight="1" x14ac:dyDescent="0.25">
      <c r="A140" s="36">
        <v>131</v>
      </c>
      <c r="B140" s="41" t="str">
        <f>'[1]alfabetycznie sanitarna'!D82</f>
        <v>studnia kanalizacyjna PVC 425 h=3, 44m-D.2</v>
      </c>
      <c r="C140" s="78"/>
      <c r="D140" s="79"/>
      <c r="E140" s="37" t="s">
        <v>146</v>
      </c>
      <c r="F140" s="69">
        <v>0</v>
      </c>
      <c r="G140" s="38"/>
      <c r="H140" s="69">
        <v>1</v>
      </c>
      <c r="I140" s="74">
        <f t="shared" si="6"/>
        <v>0</v>
      </c>
      <c r="J140" s="44">
        <f t="shared" si="7"/>
        <v>0</v>
      </c>
      <c r="K140" s="75">
        <f t="shared" si="8"/>
        <v>0</v>
      </c>
    </row>
    <row r="141" spans="1:12" ht="17.25" customHeight="1" x14ac:dyDescent="0.25">
      <c r="A141" s="36">
        <v>132</v>
      </c>
      <c r="B141" s="41" t="str">
        <f>'[1]alfabetycznie sanitarna'!D83</f>
        <v>studnia kanalizacyjna PVC 425 h=3,57m-D.3</v>
      </c>
      <c r="C141" s="78"/>
      <c r="D141" s="79"/>
      <c r="E141" s="37" t="s">
        <v>146</v>
      </c>
      <c r="F141" s="69">
        <v>0</v>
      </c>
      <c r="G141" s="38"/>
      <c r="H141" s="69">
        <v>1</v>
      </c>
      <c r="I141" s="74">
        <f t="shared" si="6"/>
        <v>0</v>
      </c>
      <c r="J141" s="44">
        <f t="shared" si="7"/>
        <v>0</v>
      </c>
      <c r="K141" s="75">
        <f t="shared" si="8"/>
        <v>0</v>
      </c>
    </row>
    <row r="142" spans="1:12" ht="17.25" customHeight="1" x14ac:dyDescent="0.25">
      <c r="A142" s="36">
        <v>133</v>
      </c>
      <c r="B142" s="41" t="str">
        <f>'[1]alfabetycznie sanitarna'!D84</f>
        <v>studnia kanalizacyjna PVC 425 h=3, 61m-D.1</v>
      </c>
      <c r="C142" s="78"/>
      <c r="D142" s="79"/>
      <c r="E142" s="37" t="s">
        <v>146</v>
      </c>
      <c r="F142" s="69">
        <v>0</v>
      </c>
      <c r="G142" s="38"/>
      <c r="H142" s="69">
        <v>1</v>
      </c>
      <c r="I142" s="74">
        <f t="shared" si="6"/>
        <v>0</v>
      </c>
      <c r="J142" s="44">
        <f t="shared" si="7"/>
        <v>0</v>
      </c>
      <c r="K142" s="75">
        <f t="shared" si="8"/>
        <v>0</v>
      </c>
    </row>
    <row r="143" spans="1:12" ht="35.25" customHeight="1" x14ac:dyDescent="0.25">
      <c r="A143" s="36">
        <v>134</v>
      </c>
      <c r="B143" s="65" t="s">
        <v>176</v>
      </c>
      <c r="C143" s="78"/>
      <c r="D143" s="79"/>
      <c r="E143" s="37" t="s">
        <v>144</v>
      </c>
      <c r="F143" s="69">
        <v>0</v>
      </c>
      <c r="G143" s="38"/>
      <c r="H143" s="70">
        <v>2</v>
      </c>
      <c r="I143" s="74">
        <f t="shared" si="6"/>
        <v>0</v>
      </c>
      <c r="J143" s="44">
        <f t="shared" si="7"/>
        <v>0</v>
      </c>
      <c r="K143" s="75">
        <f t="shared" si="8"/>
        <v>0</v>
      </c>
    </row>
    <row r="144" spans="1:12" ht="34.5" customHeight="1" x14ac:dyDescent="0.25">
      <c r="A144" s="36">
        <v>135</v>
      </c>
      <c r="B144" s="66" t="s">
        <v>177</v>
      </c>
      <c r="C144" s="78"/>
      <c r="D144" s="79"/>
      <c r="E144" s="37" t="s">
        <v>144</v>
      </c>
      <c r="F144" s="69">
        <v>0</v>
      </c>
      <c r="G144" s="38"/>
      <c r="H144" s="70">
        <v>29</v>
      </c>
      <c r="I144" s="74">
        <f t="shared" si="6"/>
        <v>0</v>
      </c>
      <c r="J144" s="44">
        <f t="shared" si="7"/>
        <v>0</v>
      </c>
      <c r="K144" s="75">
        <f t="shared" si="8"/>
        <v>0</v>
      </c>
    </row>
    <row r="145" spans="1:12" ht="17.25" customHeight="1" x14ac:dyDescent="0.25">
      <c r="A145" s="36">
        <v>136</v>
      </c>
      <c r="B145" s="41" t="s">
        <v>178</v>
      </c>
      <c r="C145" s="78"/>
      <c r="D145" s="79"/>
      <c r="E145" s="37" t="s">
        <v>144</v>
      </c>
      <c r="F145" s="69">
        <v>0</v>
      </c>
      <c r="G145" s="38"/>
      <c r="H145" s="70">
        <v>20</v>
      </c>
      <c r="I145" s="74">
        <f t="shared" si="6"/>
        <v>0</v>
      </c>
      <c r="J145" s="44">
        <f t="shared" si="7"/>
        <v>0</v>
      </c>
      <c r="K145" s="75">
        <f t="shared" si="8"/>
        <v>0</v>
      </c>
    </row>
    <row r="146" spans="1:12" ht="17.25" customHeight="1" x14ac:dyDescent="0.25">
      <c r="A146" s="36">
        <v>137</v>
      </c>
      <c r="B146" s="41" t="s">
        <v>179</v>
      </c>
      <c r="C146" s="78"/>
      <c r="D146" s="79"/>
      <c r="E146" s="37" t="s">
        <v>146</v>
      </c>
      <c r="F146" s="69">
        <v>0</v>
      </c>
      <c r="G146" s="38"/>
      <c r="H146" s="70">
        <v>23</v>
      </c>
      <c r="I146" s="74">
        <f t="shared" si="6"/>
        <v>0</v>
      </c>
      <c r="J146" s="44">
        <f t="shared" si="7"/>
        <v>0</v>
      </c>
      <c r="K146" s="75">
        <f t="shared" si="8"/>
        <v>0</v>
      </c>
    </row>
    <row r="147" spans="1:12" ht="16.5" thickBot="1" x14ac:dyDescent="0.3">
      <c r="A147" s="7"/>
      <c r="B147" s="16"/>
      <c r="C147" s="92">
        <v>0</v>
      </c>
      <c r="D147" s="92"/>
      <c r="E147" s="92"/>
      <c r="F147" s="92"/>
      <c r="G147" s="93"/>
      <c r="H147" s="26" t="s">
        <v>4</v>
      </c>
      <c r="I147" s="27">
        <f>SUM(I10:I146)</f>
        <v>0</v>
      </c>
      <c r="J147" s="28">
        <f>SUM(J10:J146)</f>
        <v>0</v>
      </c>
      <c r="K147" s="29">
        <f>SUM(K10:K146)</f>
        <v>0</v>
      </c>
      <c r="L147" s="8"/>
    </row>
    <row r="148" spans="1:12" x14ac:dyDescent="0.25">
      <c r="E148" s="6"/>
      <c r="F148" s="9"/>
      <c r="G148" s="9"/>
      <c r="H148" s="6"/>
      <c r="I148" s="9"/>
      <c r="J148" s="9"/>
      <c r="K148" s="9"/>
      <c r="L148" s="8"/>
    </row>
    <row r="149" spans="1:12" x14ac:dyDescent="0.25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</row>
    <row r="151" spans="1:12" x14ac:dyDescent="0.25">
      <c r="C151" s="4" t="s">
        <v>17</v>
      </c>
      <c r="I151" s="12"/>
      <c r="J151" s="12"/>
      <c r="K151" s="12"/>
    </row>
    <row r="152" spans="1:12" x14ac:dyDescent="0.25">
      <c r="B152" s="91"/>
      <c r="C152" s="91"/>
      <c r="D152" s="9"/>
      <c r="I152" s="13"/>
      <c r="J152" s="14"/>
      <c r="K152" s="15"/>
    </row>
    <row r="153" spans="1:12" ht="15.75" customHeight="1" x14ac:dyDescent="0.25">
      <c r="B153" s="17" t="s">
        <v>9</v>
      </c>
      <c r="C153" s="25">
        <f>I147</f>
        <v>0</v>
      </c>
      <c r="D153" s="96" t="s">
        <v>16</v>
      </c>
      <c r="E153" s="96"/>
      <c r="F153" s="96"/>
      <c r="G153" s="96"/>
      <c r="H153" s="96"/>
      <c r="I153" s="96"/>
      <c r="J153" s="96"/>
      <c r="K153" s="96"/>
    </row>
    <row r="154" spans="1:12" ht="15.75" customHeight="1" x14ac:dyDescent="0.25">
      <c r="B154" s="17" t="s">
        <v>10</v>
      </c>
      <c r="C154" s="25">
        <f>J147</f>
        <v>0</v>
      </c>
      <c r="D154" s="96" t="s">
        <v>16</v>
      </c>
      <c r="E154" s="96"/>
      <c r="F154" s="96"/>
      <c r="G154" s="96"/>
      <c r="H154" s="96"/>
      <c r="I154" s="96"/>
      <c r="J154" s="96"/>
      <c r="K154" s="96"/>
    </row>
    <row r="155" spans="1:12" ht="15.75" customHeight="1" x14ac:dyDescent="0.25">
      <c r="B155" s="17" t="s">
        <v>11</v>
      </c>
      <c r="C155" s="25">
        <f>K147</f>
        <v>0</v>
      </c>
      <c r="D155" s="96" t="s">
        <v>16</v>
      </c>
      <c r="E155" s="96"/>
      <c r="F155" s="96"/>
      <c r="G155" s="96"/>
      <c r="H155" s="96"/>
      <c r="I155" s="96"/>
      <c r="J155" s="96"/>
      <c r="K155" s="96"/>
    </row>
    <row r="156" spans="1:12" ht="15.75" x14ac:dyDescent="0.3">
      <c r="B156" s="17"/>
      <c r="F156" s="3"/>
      <c r="G156" s="10"/>
      <c r="H156" s="24"/>
      <c r="I156" s="10"/>
      <c r="J156" s="10"/>
      <c r="K156" s="10"/>
    </row>
    <row r="157" spans="1:12" ht="15.75" customHeight="1" x14ac:dyDescent="0.25">
      <c r="B157" s="17"/>
      <c r="D157" s="82"/>
      <c r="E157" s="82"/>
      <c r="F157" s="82"/>
      <c r="G157" s="82"/>
      <c r="H157" s="82"/>
      <c r="I157" s="82"/>
      <c r="J157" s="82"/>
      <c r="K157" s="82"/>
    </row>
    <row r="158" spans="1:12" ht="15.75" x14ac:dyDescent="0.3">
      <c r="B158" s="95"/>
      <c r="C158" s="95"/>
      <c r="D158" s="9"/>
      <c r="F158" s="3"/>
      <c r="G158" s="10"/>
      <c r="H158" s="24"/>
      <c r="I158" s="10"/>
      <c r="J158" s="10"/>
      <c r="K158" s="10"/>
    </row>
    <row r="159" spans="1:12" ht="15.75" x14ac:dyDescent="0.3">
      <c r="B159" s="17"/>
      <c r="C159" s="25"/>
      <c r="D159" s="25"/>
      <c r="F159" s="3"/>
      <c r="G159" s="10"/>
      <c r="H159" s="24"/>
      <c r="I159" s="10"/>
      <c r="J159" s="10"/>
      <c r="K159" s="10"/>
    </row>
    <row r="160" spans="1:12" ht="15.75" x14ac:dyDescent="0.3">
      <c r="B160" s="17"/>
      <c r="C160" s="25"/>
      <c r="D160" s="25"/>
      <c r="F160" s="3"/>
      <c r="G160" s="10"/>
      <c r="H160" s="24"/>
      <c r="I160" s="10"/>
      <c r="J160" s="10"/>
      <c r="K160" s="10"/>
    </row>
    <row r="161" spans="2:11" ht="15.75" x14ac:dyDescent="0.3">
      <c r="B161" s="17"/>
      <c r="C161" s="25"/>
      <c r="D161" s="25"/>
      <c r="F161" s="3"/>
      <c r="G161" s="10"/>
      <c r="H161" s="24"/>
      <c r="I161" s="10"/>
      <c r="J161" s="10"/>
      <c r="K161" s="10"/>
    </row>
  </sheetData>
  <autoFilter ref="A9:L137">
    <filterColumn colId="2" showButton="0"/>
  </autoFilter>
  <mergeCells count="160">
    <mergeCell ref="C138:D138"/>
    <mergeCell ref="C139:D139"/>
    <mergeCell ref="A2:K2"/>
    <mergeCell ref="A3:K3"/>
    <mergeCell ref="A4:K4"/>
    <mergeCell ref="A5:I5"/>
    <mergeCell ref="A6:A8"/>
    <mergeCell ref="B6:B8"/>
    <mergeCell ref="C6:D8"/>
    <mergeCell ref="E6:E8"/>
    <mergeCell ref="F6:F8"/>
    <mergeCell ref="G6:G8"/>
    <mergeCell ref="H6:K6"/>
    <mergeCell ref="H7:H8"/>
    <mergeCell ref="I7:I8"/>
    <mergeCell ref="C64:D64"/>
    <mergeCell ref="C132:D132"/>
    <mergeCell ref="C133:D133"/>
    <mergeCell ref="C134:D134"/>
    <mergeCell ref="C11:D11"/>
    <mergeCell ref="C12:D12"/>
    <mergeCell ref="C13:D13"/>
    <mergeCell ref="C14:D14"/>
    <mergeCell ref="B152:C152"/>
    <mergeCell ref="C147:G147"/>
    <mergeCell ref="A149:K149"/>
    <mergeCell ref="B158:C158"/>
    <mergeCell ref="D153:K153"/>
    <mergeCell ref="D154:K154"/>
    <mergeCell ref="D155:K155"/>
    <mergeCell ref="D157:K157"/>
    <mergeCell ref="C23:D23"/>
    <mergeCell ref="C34:D34"/>
    <mergeCell ref="C63:D63"/>
    <mergeCell ref="C65:D65"/>
    <mergeCell ref="C66:D66"/>
    <mergeCell ref="C67:D67"/>
    <mergeCell ref="C68:D68"/>
    <mergeCell ref="C69:D69"/>
    <mergeCell ref="C70:D70"/>
    <mergeCell ref="C71:D71"/>
    <mergeCell ref="C56:D56"/>
    <mergeCell ref="C57:D57"/>
    <mergeCell ref="C61:D61"/>
    <mergeCell ref="F1:K1"/>
    <mergeCell ref="C9:D9"/>
    <mergeCell ref="C10:D10"/>
    <mergeCell ref="C136:D136"/>
    <mergeCell ref="C137:D137"/>
    <mergeCell ref="J7:J8"/>
    <mergeCell ref="K7:K8"/>
    <mergeCell ref="C135:D135"/>
    <mergeCell ref="C109:D109"/>
    <mergeCell ref="C110:D110"/>
    <mergeCell ref="C126:D126"/>
    <mergeCell ref="C127:D127"/>
    <mergeCell ref="C128:D128"/>
    <mergeCell ref="C129:D129"/>
    <mergeCell ref="C130:D130"/>
    <mergeCell ref="C131:D131"/>
    <mergeCell ref="C15:D15"/>
    <mergeCell ref="C16:D16"/>
    <mergeCell ref="C17:D17"/>
    <mergeCell ref="C18:D18"/>
    <mergeCell ref="C19:D19"/>
    <mergeCell ref="C20:D20"/>
    <mergeCell ref="C21:D21"/>
    <mergeCell ref="C22:D22"/>
    <mergeCell ref="C59:D59"/>
    <mergeCell ref="C60:D60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94:D94"/>
    <mergeCell ref="C78:D78"/>
    <mergeCell ref="C79:D79"/>
    <mergeCell ref="C80:D80"/>
    <mergeCell ref="C81:D81"/>
    <mergeCell ref="C91:D91"/>
    <mergeCell ref="C92:D92"/>
    <mergeCell ref="C62:D62"/>
    <mergeCell ref="C82:D82"/>
    <mergeCell ref="C83:D83"/>
    <mergeCell ref="C72:D72"/>
    <mergeCell ref="C100:D100"/>
    <mergeCell ref="C101:D101"/>
    <mergeCell ref="C102:D102"/>
    <mergeCell ref="C103:D103"/>
    <mergeCell ref="C104:D104"/>
    <mergeCell ref="C58:D58"/>
    <mergeCell ref="C93:D93"/>
    <mergeCell ref="C95:D95"/>
    <mergeCell ref="C96:D96"/>
    <mergeCell ref="C97:D97"/>
    <mergeCell ref="C98:D98"/>
    <mergeCell ref="C99:D99"/>
    <mergeCell ref="C73:D73"/>
    <mergeCell ref="C74:D74"/>
    <mergeCell ref="C75:D75"/>
    <mergeCell ref="C76:D76"/>
    <mergeCell ref="C77:D77"/>
    <mergeCell ref="C84:D84"/>
    <mergeCell ref="C85:D85"/>
    <mergeCell ref="C86:D86"/>
    <mergeCell ref="C87:D87"/>
    <mergeCell ref="C88:D88"/>
    <mergeCell ref="C89:D89"/>
    <mergeCell ref="C90:D90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143:D143"/>
    <mergeCell ref="C144:D144"/>
    <mergeCell ref="C145:D145"/>
    <mergeCell ref="C146:D146"/>
    <mergeCell ref="C105:D105"/>
    <mergeCell ref="C106:D106"/>
    <mergeCell ref="C107:D107"/>
    <mergeCell ref="C108:D108"/>
    <mergeCell ref="C123:D123"/>
    <mergeCell ref="C124:D124"/>
    <mergeCell ref="C125:D125"/>
    <mergeCell ref="C116:D116"/>
    <mergeCell ref="C117:D117"/>
    <mergeCell ref="C118:D118"/>
    <mergeCell ref="C120:D120"/>
    <mergeCell ref="C122:D122"/>
    <mergeCell ref="C111:D111"/>
    <mergeCell ref="C112:D112"/>
    <mergeCell ref="C113:D113"/>
    <mergeCell ref="C114:D114"/>
    <mergeCell ref="C115:D115"/>
    <mergeCell ref="C140:D140"/>
    <mergeCell ref="C141:D141"/>
    <mergeCell ref="C142:D142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49"/>
  <sheetViews>
    <sheetView topLeftCell="A8" workbookViewId="0">
      <selection activeCell="D20" sqref="D20"/>
    </sheetView>
  </sheetViews>
  <sheetFormatPr defaultRowHeight="15" x14ac:dyDescent="0.25"/>
  <cols>
    <col min="1" max="1" width="5" customWidth="1"/>
    <col min="2" max="2" width="50.42578125" customWidth="1"/>
    <col min="3" max="3" width="15.42578125" customWidth="1"/>
    <col min="4" max="4" width="44.7109375" customWidth="1"/>
    <col min="5" max="5" width="7.28515625" customWidth="1"/>
    <col min="6" max="6" width="12.7109375" customWidth="1"/>
    <col min="7" max="7" width="12.5703125" customWidth="1"/>
    <col min="8" max="8" width="10.85546875" customWidth="1"/>
    <col min="9" max="9" width="14.42578125" customWidth="1"/>
    <col min="10" max="10" width="15.28515625" customWidth="1"/>
    <col min="11" max="11" width="19.140625" customWidth="1"/>
  </cols>
  <sheetData>
    <row r="1" spans="1:11" x14ac:dyDescent="0.25">
      <c r="B1" s="4"/>
      <c r="C1" s="4"/>
      <c r="D1" s="4"/>
      <c r="E1" s="23"/>
      <c r="F1" s="82"/>
      <c r="G1" s="82"/>
      <c r="H1" s="82"/>
      <c r="I1" s="82"/>
      <c r="J1" s="82"/>
      <c r="K1" s="82"/>
    </row>
    <row r="2" spans="1:11" ht="23.25" x14ac:dyDescent="0.35">
      <c r="A2" s="99" t="s">
        <v>19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54" customHeight="1" x14ac:dyDescent="0.25">
      <c r="A3" s="100" t="s">
        <v>170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spans="1:11" ht="18.75" x14ac:dyDescent="0.3">
      <c r="A4" s="101" t="s">
        <v>18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19.5" thickBot="1" x14ac:dyDescent="0.35">
      <c r="A5" s="102"/>
      <c r="B5" s="102"/>
      <c r="C5" s="102"/>
      <c r="D5" s="102"/>
      <c r="E5" s="102"/>
      <c r="F5" s="102"/>
      <c r="G5" s="102"/>
      <c r="H5" s="102"/>
      <c r="I5" s="102"/>
      <c r="J5" s="57"/>
      <c r="K5" s="1"/>
    </row>
    <row r="6" spans="1:11" ht="15" customHeight="1" x14ac:dyDescent="0.25">
      <c r="A6" s="103" t="s">
        <v>0</v>
      </c>
      <c r="B6" s="106" t="s">
        <v>1</v>
      </c>
      <c r="C6" s="109" t="s">
        <v>2</v>
      </c>
      <c r="D6" s="110"/>
      <c r="E6" s="106" t="s">
        <v>3</v>
      </c>
      <c r="F6" s="113" t="s">
        <v>8</v>
      </c>
      <c r="G6" s="113" t="s">
        <v>6</v>
      </c>
      <c r="H6" s="116" t="s">
        <v>15</v>
      </c>
      <c r="I6" s="116"/>
      <c r="J6" s="116"/>
      <c r="K6" s="117"/>
    </row>
    <row r="7" spans="1:11" ht="15" customHeight="1" x14ac:dyDescent="0.25">
      <c r="A7" s="104"/>
      <c r="B7" s="107"/>
      <c r="C7" s="111"/>
      <c r="D7" s="112"/>
      <c r="E7" s="107"/>
      <c r="F7" s="114"/>
      <c r="G7" s="114"/>
      <c r="H7" s="87" t="s">
        <v>5</v>
      </c>
      <c r="I7" s="87" t="s">
        <v>7</v>
      </c>
      <c r="J7" s="87" t="s">
        <v>13</v>
      </c>
      <c r="K7" s="89" t="s">
        <v>12</v>
      </c>
    </row>
    <row r="8" spans="1:11" ht="15.75" thickBot="1" x14ac:dyDescent="0.3">
      <c r="A8" s="105"/>
      <c r="B8" s="108"/>
      <c r="C8" s="111"/>
      <c r="D8" s="112"/>
      <c r="E8" s="108"/>
      <c r="F8" s="115"/>
      <c r="G8" s="115"/>
      <c r="H8" s="88"/>
      <c r="I8" s="88"/>
      <c r="J8" s="88"/>
      <c r="K8" s="90"/>
    </row>
    <row r="9" spans="1:11" ht="15.75" thickBot="1" x14ac:dyDescent="0.3">
      <c r="A9" s="18">
        <v>1</v>
      </c>
      <c r="B9" s="19">
        <v>2</v>
      </c>
      <c r="C9" s="83">
        <v>3</v>
      </c>
      <c r="D9" s="84"/>
      <c r="E9" s="20">
        <v>4</v>
      </c>
      <c r="F9" s="20">
        <v>5</v>
      </c>
      <c r="G9" s="20">
        <v>6</v>
      </c>
      <c r="H9" s="20"/>
      <c r="I9" s="21">
        <v>8</v>
      </c>
      <c r="J9" s="21">
        <v>9</v>
      </c>
      <c r="K9" s="22">
        <v>10</v>
      </c>
    </row>
    <row r="10" spans="1:11" ht="45" x14ac:dyDescent="0.25">
      <c r="A10" s="46">
        <v>1</v>
      </c>
      <c r="B10" s="47" t="s">
        <v>28</v>
      </c>
      <c r="C10" s="78" t="s">
        <v>162</v>
      </c>
      <c r="D10" s="79"/>
      <c r="E10" s="48" t="s">
        <v>146</v>
      </c>
      <c r="F10" s="48"/>
      <c r="G10" s="34"/>
      <c r="H10" s="40">
        <v>2</v>
      </c>
      <c r="I10" s="35"/>
      <c r="J10" s="31"/>
      <c r="K10" s="32"/>
    </row>
    <row r="11" spans="1:11" ht="45" x14ac:dyDescent="0.25">
      <c r="A11" s="46">
        <v>2</v>
      </c>
      <c r="B11" s="47" t="s">
        <v>29</v>
      </c>
      <c r="C11" s="78" t="s">
        <v>163</v>
      </c>
      <c r="D11" s="79"/>
      <c r="E11" s="48" t="s">
        <v>146</v>
      </c>
      <c r="F11" s="48"/>
      <c r="G11" s="42"/>
      <c r="H11" s="40">
        <v>1</v>
      </c>
      <c r="I11" s="43"/>
      <c r="J11" s="44"/>
      <c r="K11" s="45"/>
    </row>
    <row r="12" spans="1:11" ht="45" x14ac:dyDescent="0.25">
      <c r="A12" s="46">
        <v>3</v>
      </c>
      <c r="B12" s="47" t="s">
        <v>30</v>
      </c>
      <c r="C12" s="78" t="s">
        <v>164</v>
      </c>
      <c r="D12" s="79"/>
      <c r="E12" s="48" t="s">
        <v>146</v>
      </c>
      <c r="F12" s="48"/>
      <c r="G12" s="42"/>
      <c r="H12" s="40">
        <v>3</v>
      </c>
      <c r="I12" s="43"/>
      <c r="J12" s="44"/>
      <c r="K12" s="45"/>
    </row>
    <row r="13" spans="1:11" ht="45" x14ac:dyDescent="0.25">
      <c r="A13" s="46">
        <v>4</v>
      </c>
      <c r="B13" s="47" t="s">
        <v>31</v>
      </c>
      <c r="C13" s="78" t="s">
        <v>165</v>
      </c>
      <c r="D13" s="79"/>
      <c r="E13" s="48" t="s">
        <v>146</v>
      </c>
      <c r="F13" s="48"/>
      <c r="G13" s="42"/>
      <c r="H13" s="40">
        <v>2</v>
      </c>
      <c r="I13" s="43"/>
      <c r="J13" s="44"/>
      <c r="K13" s="45"/>
    </row>
    <row r="14" spans="1:11" ht="45" x14ac:dyDescent="0.25">
      <c r="A14" s="46">
        <v>5</v>
      </c>
      <c r="B14" s="47" t="s">
        <v>32</v>
      </c>
      <c r="C14" s="78" t="s">
        <v>166</v>
      </c>
      <c r="D14" s="79"/>
      <c r="E14" s="48" t="s">
        <v>146</v>
      </c>
      <c r="F14" s="48"/>
      <c r="G14" s="42"/>
      <c r="H14" s="40">
        <v>1</v>
      </c>
      <c r="I14" s="43"/>
      <c r="J14" s="44"/>
      <c r="K14" s="45"/>
    </row>
    <row r="15" spans="1:11" ht="45" x14ac:dyDescent="0.25">
      <c r="A15" s="46">
        <v>6</v>
      </c>
      <c r="B15" s="63" t="s">
        <v>171</v>
      </c>
      <c r="C15" s="78" t="s">
        <v>167</v>
      </c>
      <c r="D15" s="79"/>
      <c r="E15" s="48" t="s">
        <v>146</v>
      </c>
      <c r="F15" s="48"/>
      <c r="G15" s="42"/>
      <c r="H15" s="40">
        <v>8</v>
      </c>
      <c r="I15" s="43"/>
      <c r="J15" s="44"/>
      <c r="K15" s="45"/>
    </row>
    <row r="16" spans="1:11" ht="45.75" customHeight="1" x14ac:dyDescent="0.25">
      <c r="A16" s="46">
        <v>7</v>
      </c>
      <c r="B16" s="47" t="s">
        <v>34</v>
      </c>
      <c r="C16" s="78" t="s">
        <v>168</v>
      </c>
      <c r="D16" s="79"/>
      <c r="E16" s="48" t="s">
        <v>146</v>
      </c>
      <c r="F16" s="48"/>
      <c r="G16" s="42"/>
      <c r="H16" s="40">
        <v>1</v>
      </c>
      <c r="I16" s="43"/>
      <c r="J16" s="44"/>
      <c r="K16" s="45"/>
    </row>
    <row r="17" spans="1:11" ht="45" x14ac:dyDescent="0.25">
      <c r="A17" s="46">
        <v>8</v>
      </c>
      <c r="B17" s="47" t="s">
        <v>35</v>
      </c>
      <c r="C17" s="78" t="s">
        <v>169</v>
      </c>
      <c r="D17" s="79"/>
      <c r="E17" s="48" t="s">
        <v>146</v>
      </c>
      <c r="F17" s="48"/>
      <c r="G17" s="42"/>
      <c r="H17" s="40">
        <v>2</v>
      </c>
      <c r="I17" s="43"/>
      <c r="J17" s="44"/>
      <c r="K17" s="45"/>
    </row>
    <row r="18" spans="1:11" ht="15" customHeight="1" x14ac:dyDescent="0.25">
      <c r="A18" s="46">
        <v>9</v>
      </c>
      <c r="B18" s="47" t="s">
        <v>23</v>
      </c>
      <c r="C18" s="78" t="s">
        <v>153</v>
      </c>
      <c r="D18" s="79"/>
      <c r="E18" s="48" t="s">
        <v>146</v>
      </c>
      <c r="F18" s="48"/>
      <c r="G18" s="42"/>
      <c r="H18" s="40">
        <v>1</v>
      </c>
      <c r="I18" s="43"/>
      <c r="J18" s="44"/>
      <c r="K18" s="45"/>
    </row>
    <row r="19" spans="1:11" ht="15.75" customHeight="1" x14ac:dyDescent="0.25">
      <c r="A19" s="46">
        <v>10</v>
      </c>
      <c r="B19" s="47"/>
      <c r="C19" s="78"/>
      <c r="D19" s="79"/>
      <c r="E19" s="48"/>
      <c r="F19" s="48"/>
      <c r="G19" s="42"/>
      <c r="H19" s="40"/>
      <c r="I19" s="43"/>
      <c r="J19" s="44"/>
      <c r="K19" s="45"/>
    </row>
    <row r="20" spans="1:11" ht="45" x14ac:dyDescent="0.25">
      <c r="A20" s="46">
        <v>11</v>
      </c>
      <c r="B20" s="4"/>
      <c r="C20" s="4" t="s">
        <v>17</v>
      </c>
      <c r="D20" s="4"/>
      <c r="E20" s="23"/>
      <c r="F20" s="56"/>
      <c r="G20" s="56"/>
      <c r="H20" s="23"/>
      <c r="I20" s="12"/>
      <c r="J20" s="12"/>
      <c r="K20" s="12"/>
    </row>
    <row r="21" spans="1:11" ht="18.75" customHeight="1" x14ac:dyDescent="0.25">
      <c r="A21" s="46">
        <v>12</v>
      </c>
      <c r="B21" s="91"/>
      <c r="C21" s="91"/>
      <c r="D21" s="9"/>
      <c r="E21" s="23"/>
      <c r="F21" s="56"/>
      <c r="G21" s="56"/>
      <c r="H21" s="23"/>
      <c r="I21" s="55"/>
      <c r="J21" s="14"/>
      <c r="K21" s="15"/>
    </row>
    <row r="22" spans="1:11" ht="13.5" customHeight="1" x14ac:dyDescent="0.25">
      <c r="A22" s="46">
        <v>13</v>
      </c>
      <c r="B22" s="17" t="s">
        <v>9</v>
      </c>
      <c r="C22" s="25">
        <f>I16</f>
        <v>0</v>
      </c>
      <c r="D22" s="96" t="s">
        <v>16</v>
      </c>
      <c r="E22" s="96"/>
      <c r="F22" s="96"/>
      <c r="G22" s="96"/>
      <c r="H22" s="96"/>
      <c r="I22" s="96"/>
      <c r="J22" s="96"/>
      <c r="K22" s="96"/>
    </row>
    <row r="23" spans="1:11" x14ac:dyDescent="0.25">
      <c r="A23" s="46">
        <v>14</v>
      </c>
      <c r="B23" s="17" t="s">
        <v>10</v>
      </c>
      <c r="C23" s="25">
        <f>J16</f>
        <v>0</v>
      </c>
      <c r="D23" s="96" t="s">
        <v>16</v>
      </c>
      <c r="E23" s="96"/>
      <c r="F23" s="96"/>
      <c r="G23" s="96"/>
      <c r="H23" s="96"/>
      <c r="I23" s="96"/>
      <c r="J23" s="96"/>
      <c r="K23" s="96"/>
    </row>
    <row r="24" spans="1:11" x14ac:dyDescent="0.25">
      <c r="A24" s="46">
        <v>15</v>
      </c>
      <c r="B24" s="17" t="s">
        <v>11</v>
      </c>
      <c r="C24" s="25">
        <f>K16</f>
        <v>0</v>
      </c>
      <c r="D24" s="96" t="s">
        <v>16</v>
      </c>
      <c r="E24" s="96"/>
      <c r="F24" s="96"/>
      <c r="G24" s="96"/>
      <c r="H24" s="96"/>
      <c r="I24" s="96"/>
      <c r="J24" s="96"/>
      <c r="K24" s="96"/>
    </row>
    <row r="25" spans="1:11" x14ac:dyDescent="0.25">
      <c r="A25" s="46">
        <v>16</v>
      </c>
      <c r="B25" s="47"/>
      <c r="C25" s="78"/>
      <c r="D25" s="79"/>
      <c r="E25" s="48"/>
      <c r="F25" s="48"/>
      <c r="G25" s="42"/>
      <c r="H25" s="40"/>
      <c r="I25" s="43"/>
      <c r="J25" s="44"/>
      <c r="K25" s="45"/>
    </row>
    <row r="26" spans="1:11" x14ac:dyDescent="0.25">
      <c r="A26" s="46">
        <v>17</v>
      </c>
      <c r="B26" s="47"/>
      <c r="C26" s="78"/>
      <c r="D26" s="79"/>
      <c r="E26" s="48"/>
      <c r="F26" s="48"/>
      <c r="G26" s="42"/>
      <c r="H26" s="40"/>
      <c r="I26" s="43"/>
      <c r="J26" s="44"/>
      <c r="K26" s="45"/>
    </row>
    <row r="27" spans="1:11" x14ac:dyDescent="0.25">
      <c r="A27" s="46">
        <v>18</v>
      </c>
      <c r="B27" s="47"/>
      <c r="C27" s="78"/>
      <c r="D27" s="79"/>
      <c r="E27" s="48"/>
      <c r="F27" s="48"/>
      <c r="G27" s="42"/>
      <c r="H27" s="40"/>
      <c r="I27" s="43"/>
      <c r="J27" s="44"/>
      <c r="K27" s="45"/>
    </row>
    <row r="28" spans="1:11" x14ac:dyDescent="0.25">
      <c r="A28" s="46">
        <v>19</v>
      </c>
      <c r="B28" s="47"/>
      <c r="C28" s="78"/>
      <c r="D28" s="79"/>
      <c r="E28" s="48"/>
      <c r="F28" s="48"/>
      <c r="G28" s="42"/>
      <c r="H28" s="40"/>
      <c r="I28" s="43"/>
      <c r="J28" s="44"/>
      <c r="K28" s="45"/>
    </row>
    <row r="29" spans="1:11" x14ac:dyDescent="0.25">
      <c r="A29" s="46">
        <v>20</v>
      </c>
      <c r="B29" s="47"/>
      <c r="C29" s="78"/>
      <c r="D29" s="79"/>
      <c r="E29" s="48"/>
      <c r="F29" s="48"/>
      <c r="G29" s="42"/>
      <c r="H29" s="40"/>
      <c r="I29" s="43"/>
      <c r="J29" s="44"/>
      <c r="K29" s="45"/>
    </row>
    <row r="30" spans="1:11" x14ac:dyDescent="0.25">
      <c r="A30" s="46">
        <v>21</v>
      </c>
      <c r="B30" s="47"/>
      <c r="C30" s="78"/>
      <c r="D30" s="79"/>
      <c r="E30" s="48"/>
      <c r="F30" s="48"/>
      <c r="G30" s="42"/>
      <c r="H30" s="40"/>
      <c r="I30" s="43"/>
      <c r="J30" s="44"/>
      <c r="K30" s="45"/>
    </row>
    <row r="31" spans="1:11" x14ac:dyDescent="0.25">
      <c r="A31" s="46">
        <v>22</v>
      </c>
      <c r="B31" s="47"/>
      <c r="C31" s="78"/>
      <c r="D31" s="79"/>
      <c r="E31" s="48"/>
      <c r="F31" s="48"/>
      <c r="G31" s="42"/>
      <c r="H31" s="40"/>
      <c r="I31" s="43"/>
      <c r="J31" s="44"/>
      <c r="K31" s="45"/>
    </row>
    <row r="32" spans="1:11" x14ac:dyDescent="0.25">
      <c r="A32" s="46">
        <v>23</v>
      </c>
      <c r="B32" s="47"/>
      <c r="C32" s="78"/>
      <c r="D32" s="79"/>
      <c r="E32" s="48"/>
      <c r="F32" s="48"/>
      <c r="G32" s="42"/>
      <c r="H32" s="40"/>
      <c r="I32" s="43"/>
      <c r="J32" s="44"/>
      <c r="K32" s="45"/>
    </row>
    <row r="33" spans="1:11" x14ac:dyDescent="0.25">
      <c r="A33" s="46">
        <v>24</v>
      </c>
      <c r="B33" s="47"/>
      <c r="C33" s="78"/>
      <c r="D33" s="79"/>
      <c r="E33" s="48"/>
      <c r="F33" s="48"/>
      <c r="G33" s="42"/>
      <c r="H33" s="40"/>
      <c r="I33" s="43"/>
      <c r="J33" s="44"/>
      <c r="K33" s="45"/>
    </row>
    <row r="34" spans="1:11" x14ac:dyDescent="0.25">
      <c r="A34" s="46">
        <v>25</v>
      </c>
      <c r="B34" s="47"/>
      <c r="C34" s="78"/>
      <c r="D34" s="79"/>
      <c r="E34" s="48"/>
      <c r="F34" s="48"/>
      <c r="G34" s="42"/>
      <c r="H34" s="40"/>
      <c r="I34" s="43"/>
      <c r="J34" s="44"/>
      <c r="K34" s="45"/>
    </row>
    <row r="35" spans="1:11" x14ac:dyDescent="0.25">
      <c r="A35" s="46">
        <v>26</v>
      </c>
      <c r="B35" s="47"/>
      <c r="C35" s="78"/>
      <c r="D35" s="79"/>
      <c r="E35" s="48"/>
      <c r="F35" s="48"/>
      <c r="G35" s="42"/>
      <c r="H35" s="40"/>
      <c r="I35" s="43"/>
      <c r="J35" s="44"/>
      <c r="K35" s="45"/>
    </row>
    <row r="36" spans="1:11" x14ac:dyDescent="0.25">
      <c r="A36" s="46">
        <v>27</v>
      </c>
      <c r="B36" s="47"/>
      <c r="C36" s="78"/>
      <c r="D36" s="79"/>
      <c r="E36" s="48"/>
      <c r="F36" s="48"/>
      <c r="G36" s="42"/>
      <c r="H36" s="40"/>
      <c r="I36" s="43"/>
      <c r="J36" s="44"/>
      <c r="K36" s="45"/>
    </row>
    <row r="37" spans="1:11" x14ac:dyDescent="0.25">
      <c r="A37" s="46">
        <v>28</v>
      </c>
      <c r="B37" s="47"/>
      <c r="C37" s="78"/>
      <c r="D37" s="79"/>
      <c r="E37" s="48"/>
      <c r="F37" s="48"/>
      <c r="G37" s="42"/>
      <c r="H37" s="40"/>
      <c r="I37" s="43"/>
      <c r="J37" s="44"/>
      <c r="K37" s="45"/>
    </row>
    <row r="38" spans="1:11" x14ac:dyDescent="0.25">
      <c r="A38" s="46">
        <v>29</v>
      </c>
      <c r="B38" s="47"/>
      <c r="C38" s="78"/>
      <c r="D38" s="79"/>
      <c r="E38" s="48"/>
      <c r="F38" s="48"/>
      <c r="G38" s="42"/>
      <c r="H38" s="40"/>
      <c r="I38" s="43"/>
      <c r="J38" s="44"/>
      <c r="K38" s="45"/>
    </row>
    <row r="39" spans="1:11" x14ac:dyDescent="0.25">
      <c r="A39" s="46">
        <v>30</v>
      </c>
      <c r="B39" s="47"/>
      <c r="C39" s="78"/>
      <c r="D39" s="79"/>
      <c r="E39" s="48"/>
      <c r="F39" s="48"/>
      <c r="G39" s="42"/>
      <c r="H39" s="40"/>
      <c r="I39" s="43"/>
      <c r="J39" s="44"/>
      <c r="K39" s="45"/>
    </row>
    <row r="40" spans="1:11" x14ac:dyDescent="0.25">
      <c r="A40" s="46">
        <v>31</v>
      </c>
      <c r="B40" s="47"/>
      <c r="C40" s="78"/>
      <c r="D40" s="79"/>
      <c r="E40" s="48"/>
      <c r="F40" s="48"/>
      <c r="G40" s="42"/>
      <c r="H40" s="40"/>
      <c r="I40" s="43"/>
      <c r="J40" s="44"/>
      <c r="K40" s="45"/>
    </row>
    <row r="41" spans="1:11" x14ac:dyDescent="0.25">
      <c r="A41" s="46">
        <v>32</v>
      </c>
      <c r="B41" s="47"/>
      <c r="C41" s="78"/>
      <c r="D41" s="79"/>
      <c r="E41" s="48"/>
      <c r="F41" s="48"/>
      <c r="G41" s="42"/>
      <c r="H41" s="40"/>
      <c r="I41" s="43"/>
      <c r="J41" s="44"/>
      <c r="K41" s="45"/>
    </row>
    <row r="42" spans="1:11" x14ac:dyDescent="0.25">
      <c r="A42" s="46">
        <v>33</v>
      </c>
      <c r="B42" s="47"/>
      <c r="C42" s="78"/>
      <c r="D42" s="79"/>
      <c r="E42" s="48"/>
      <c r="F42" s="48"/>
      <c r="G42" s="42"/>
      <c r="H42" s="40"/>
      <c r="I42" s="43"/>
      <c r="J42" s="44"/>
      <c r="K42" s="45"/>
    </row>
    <row r="43" spans="1:11" x14ac:dyDescent="0.25">
      <c r="A43" s="46">
        <v>34</v>
      </c>
      <c r="B43" s="47"/>
      <c r="C43" s="78"/>
      <c r="D43" s="79"/>
      <c r="E43" s="48"/>
      <c r="F43" s="48"/>
      <c r="G43" s="42"/>
      <c r="H43" s="40"/>
      <c r="I43" s="43"/>
      <c r="J43" s="44"/>
      <c r="K43" s="45"/>
    </row>
    <row r="44" spans="1:11" x14ac:dyDescent="0.25">
      <c r="A44" s="46">
        <v>35</v>
      </c>
      <c r="B44" s="47"/>
      <c r="C44" s="78"/>
      <c r="D44" s="79"/>
      <c r="E44" s="48"/>
      <c r="F44" s="48"/>
      <c r="G44" s="42"/>
      <c r="H44" s="40"/>
      <c r="I44" s="43"/>
      <c r="J44" s="44"/>
      <c r="K44" s="45"/>
    </row>
    <row r="45" spans="1:11" x14ac:dyDescent="0.25">
      <c r="A45" s="46">
        <v>36</v>
      </c>
      <c r="B45" s="47"/>
      <c r="C45" s="78"/>
      <c r="D45" s="79"/>
      <c r="E45" s="48"/>
      <c r="F45" s="48"/>
      <c r="G45" s="42"/>
      <c r="H45" s="40"/>
      <c r="I45" s="43"/>
      <c r="J45" s="44"/>
      <c r="K45" s="45"/>
    </row>
    <row r="46" spans="1:11" x14ac:dyDescent="0.25">
      <c r="A46" s="46">
        <v>37</v>
      </c>
      <c r="B46" s="47"/>
      <c r="C46" s="78"/>
      <c r="D46" s="79"/>
      <c r="E46" s="48"/>
      <c r="F46" s="48"/>
      <c r="G46" s="42"/>
      <c r="H46" s="40"/>
      <c r="I46" s="43"/>
      <c r="J46" s="44"/>
      <c r="K46" s="45"/>
    </row>
    <row r="47" spans="1:11" x14ac:dyDescent="0.25">
      <c r="A47" s="46">
        <v>38</v>
      </c>
      <c r="B47" s="47"/>
      <c r="C47" s="78"/>
      <c r="D47" s="79"/>
      <c r="E47" s="48"/>
      <c r="F47" s="48"/>
      <c r="G47" s="42"/>
      <c r="H47" s="40"/>
      <c r="I47" s="43"/>
      <c r="J47" s="44"/>
      <c r="K47" s="45"/>
    </row>
    <row r="48" spans="1:11" x14ac:dyDescent="0.25">
      <c r="A48" s="46">
        <v>39</v>
      </c>
      <c r="B48" s="47"/>
      <c r="C48" s="78"/>
      <c r="D48" s="79"/>
      <c r="E48" s="48"/>
      <c r="F48" s="48"/>
      <c r="G48" s="42"/>
      <c r="H48" s="40"/>
      <c r="I48" s="43"/>
      <c r="J48" s="44"/>
      <c r="K48" s="45"/>
    </row>
    <row r="49" spans="1:11" x14ac:dyDescent="0.25">
      <c r="A49" s="46">
        <v>40</v>
      </c>
      <c r="B49" s="47"/>
      <c r="C49" s="78"/>
      <c r="D49" s="79"/>
      <c r="E49" s="48"/>
      <c r="F49" s="48"/>
      <c r="G49" s="42"/>
      <c r="H49" s="40"/>
      <c r="I49" s="43"/>
      <c r="J49" s="44"/>
      <c r="K49" s="45"/>
    </row>
    <row r="50" spans="1:11" x14ac:dyDescent="0.25">
      <c r="A50" s="46">
        <v>41</v>
      </c>
      <c r="B50" s="47"/>
      <c r="C50" s="78"/>
      <c r="D50" s="79"/>
      <c r="E50" s="48"/>
      <c r="F50" s="48"/>
      <c r="G50" s="42"/>
      <c r="H50" s="40"/>
      <c r="I50" s="43"/>
      <c r="J50" s="44"/>
      <c r="K50" s="45"/>
    </row>
    <row r="51" spans="1:11" x14ac:dyDescent="0.25">
      <c r="A51" s="46">
        <v>42</v>
      </c>
      <c r="B51" s="47"/>
      <c r="C51" s="78"/>
      <c r="D51" s="79"/>
      <c r="E51" s="48"/>
      <c r="F51" s="48"/>
      <c r="G51" s="42"/>
      <c r="H51" s="40"/>
      <c r="I51" s="43"/>
      <c r="J51" s="44"/>
      <c r="K51" s="45"/>
    </row>
    <row r="52" spans="1:11" x14ac:dyDescent="0.25">
      <c r="A52" s="46">
        <v>43</v>
      </c>
      <c r="B52" s="47"/>
      <c r="C52" s="78"/>
      <c r="D52" s="79"/>
      <c r="E52" s="48"/>
      <c r="F52" s="48"/>
      <c r="G52" s="42"/>
      <c r="H52" s="40"/>
      <c r="I52" s="43"/>
      <c r="J52" s="44"/>
      <c r="K52" s="45"/>
    </row>
    <row r="53" spans="1:11" x14ac:dyDescent="0.25">
      <c r="A53" s="46">
        <v>44</v>
      </c>
      <c r="B53" s="47"/>
      <c r="C53" s="78"/>
      <c r="D53" s="79"/>
      <c r="E53" s="48"/>
      <c r="F53" s="48"/>
      <c r="G53" s="42"/>
      <c r="H53" s="40"/>
      <c r="I53" s="43"/>
      <c r="J53" s="44"/>
      <c r="K53" s="45"/>
    </row>
    <row r="54" spans="1:11" x14ac:dyDescent="0.25">
      <c r="A54" s="46">
        <v>45</v>
      </c>
      <c r="B54" s="47"/>
      <c r="C54" s="78"/>
      <c r="D54" s="79"/>
      <c r="E54" s="48"/>
      <c r="F54" s="48"/>
      <c r="G54" s="42"/>
      <c r="H54" s="40"/>
      <c r="I54" s="43"/>
      <c r="J54" s="44"/>
      <c r="K54" s="45"/>
    </row>
    <row r="55" spans="1:11" x14ac:dyDescent="0.25">
      <c r="A55" s="46">
        <v>46</v>
      </c>
      <c r="B55" s="47"/>
      <c r="C55" s="78"/>
      <c r="D55" s="79"/>
      <c r="E55" s="48"/>
      <c r="F55" s="48"/>
      <c r="G55" s="42"/>
      <c r="H55" s="40"/>
      <c r="I55" s="43"/>
      <c r="J55" s="44"/>
      <c r="K55" s="45"/>
    </row>
    <row r="56" spans="1:11" x14ac:dyDescent="0.25">
      <c r="A56" s="46">
        <v>47</v>
      </c>
      <c r="B56" s="47"/>
      <c r="C56" s="78"/>
      <c r="D56" s="79"/>
      <c r="E56" s="48"/>
      <c r="F56" s="48"/>
      <c r="G56" s="42"/>
      <c r="H56" s="40"/>
      <c r="I56" s="43"/>
      <c r="J56" s="44"/>
      <c r="K56" s="45"/>
    </row>
    <row r="57" spans="1:11" x14ac:dyDescent="0.25">
      <c r="A57" s="46">
        <v>48</v>
      </c>
      <c r="B57" s="47"/>
      <c r="C57" s="78"/>
      <c r="D57" s="79"/>
      <c r="E57" s="48"/>
      <c r="F57" s="48"/>
      <c r="G57" s="42"/>
      <c r="H57" s="40"/>
      <c r="I57" s="43"/>
      <c r="J57" s="44"/>
      <c r="K57" s="45"/>
    </row>
    <row r="58" spans="1:11" x14ac:dyDescent="0.25">
      <c r="A58" s="46">
        <v>49</v>
      </c>
      <c r="B58" s="47"/>
      <c r="C58" s="78"/>
      <c r="D58" s="79"/>
      <c r="E58" s="48"/>
      <c r="F58" s="48"/>
      <c r="G58" s="42"/>
      <c r="H58" s="40"/>
      <c r="I58" s="43"/>
      <c r="J58" s="44"/>
      <c r="K58" s="45"/>
    </row>
    <row r="59" spans="1:11" x14ac:dyDescent="0.25">
      <c r="A59" s="46">
        <v>50</v>
      </c>
      <c r="B59" s="47"/>
      <c r="C59" s="78"/>
      <c r="D59" s="79"/>
      <c r="E59" s="48"/>
      <c r="F59" s="48"/>
      <c r="G59" s="42"/>
      <c r="H59" s="40"/>
      <c r="I59" s="43"/>
      <c r="J59" s="44"/>
      <c r="K59" s="45"/>
    </row>
    <row r="60" spans="1:11" x14ac:dyDescent="0.25">
      <c r="A60" s="46">
        <v>51</v>
      </c>
      <c r="B60" s="47"/>
      <c r="C60" s="78"/>
      <c r="D60" s="79"/>
      <c r="E60" s="48"/>
      <c r="F60" s="48"/>
      <c r="G60" s="42"/>
      <c r="H60" s="40"/>
      <c r="I60" s="43"/>
      <c r="J60" s="44"/>
      <c r="K60" s="45"/>
    </row>
    <row r="61" spans="1:11" x14ac:dyDescent="0.25">
      <c r="A61" s="46">
        <v>52</v>
      </c>
      <c r="B61" s="47"/>
      <c r="C61" s="78"/>
      <c r="D61" s="79"/>
      <c r="E61" s="48"/>
      <c r="F61" s="48"/>
      <c r="G61" s="42"/>
      <c r="H61" s="40"/>
      <c r="I61" s="43"/>
      <c r="J61" s="44"/>
      <c r="K61" s="45"/>
    </row>
    <row r="62" spans="1:11" x14ac:dyDescent="0.25">
      <c r="A62" s="46">
        <v>53</v>
      </c>
      <c r="B62" s="47"/>
      <c r="C62" s="78"/>
      <c r="D62" s="79"/>
      <c r="E62" s="48"/>
      <c r="F62" s="48"/>
      <c r="G62" s="42"/>
      <c r="H62" s="40"/>
      <c r="I62" s="43"/>
      <c r="J62" s="44"/>
      <c r="K62" s="45"/>
    </row>
    <row r="63" spans="1:11" x14ac:dyDescent="0.25">
      <c r="A63" s="46">
        <v>54</v>
      </c>
      <c r="B63" s="47"/>
      <c r="C63" s="78"/>
      <c r="D63" s="79"/>
      <c r="E63" s="48"/>
      <c r="F63" s="48"/>
      <c r="G63" s="42"/>
      <c r="H63" s="40"/>
      <c r="I63" s="43"/>
      <c r="J63" s="44"/>
      <c r="K63" s="45"/>
    </row>
    <row r="64" spans="1:11" x14ac:dyDescent="0.25">
      <c r="A64" s="46">
        <v>55</v>
      </c>
      <c r="B64" s="47"/>
      <c r="C64" s="78"/>
      <c r="D64" s="79"/>
      <c r="E64" s="48"/>
      <c r="F64" s="48"/>
      <c r="G64" s="42"/>
      <c r="H64" s="40"/>
      <c r="I64" s="43"/>
      <c r="J64" s="44"/>
      <c r="K64" s="45"/>
    </row>
    <row r="65" spans="1:11" x14ac:dyDescent="0.25">
      <c r="A65" s="46">
        <v>56</v>
      </c>
      <c r="B65" s="47"/>
      <c r="C65" s="78"/>
      <c r="D65" s="79"/>
      <c r="E65" s="48"/>
      <c r="F65" s="48"/>
      <c r="G65" s="42"/>
      <c r="H65" s="40"/>
      <c r="I65" s="43"/>
      <c r="J65" s="44"/>
      <c r="K65" s="45"/>
    </row>
    <row r="66" spans="1:11" x14ac:dyDescent="0.25">
      <c r="A66" s="46">
        <v>57</v>
      </c>
      <c r="B66" s="47"/>
      <c r="C66" s="78"/>
      <c r="D66" s="79"/>
      <c r="E66" s="48"/>
      <c r="F66" s="48"/>
      <c r="G66" s="42"/>
      <c r="H66" s="40"/>
      <c r="I66" s="43"/>
      <c r="J66" s="44"/>
      <c r="K66" s="45"/>
    </row>
    <row r="67" spans="1:11" x14ac:dyDescent="0.25">
      <c r="A67" s="46">
        <v>58</v>
      </c>
      <c r="B67" s="47"/>
      <c r="C67" s="78"/>
      <c r="D67" s="79"/>
      <c r="E67" s="48"/>
      <c r="F67" s="48"/>
      <c r="G67" s="42"/>
      <c r="H67" s="40"/>
      <c r="I67" s="43"/>
      <c r="J67" s="44"/>
      <c r="K67" s="45"/>
    </row>
    <row r="68" spans="1:11" x14ac:dyDescent="0.25">
      <c r="A68" s="46">
        <v>59</v>
      </c>
      <c r="B68" s="47"/>
      <c r="C68" s="78"/>
      <c r="D68" s="79"/>
      <c r="E68" s="48"/>
      <c r="F68" s="48"/>
      <c r="G68" s="42"/>
      <c r="H68" s="40"/>
      <c r="I68" s="43"/>
      <c r="J68" s="44"/>
      <c r="K68" s="45"/>
    </row>
    <row r="69" spans="1:11" x14ac:dyDescent="0.25">
      <c r="A69" s="46">
        <v>60</v>
      </c>
      <c r="B69" s="47"/>
      <c r="C69" s="78"/>
      <c r="D69" s="79"/>
      <c r="E69" s="48"/>
      <c r="F69" s="48"/>
      <c r="G69" s="42"/>
      <c r="H69" s="40"/>
      <c r="I69" s="43"/>
      <c r="J69" s="44"/>
      <c r="K69" s="45"/>
    </row>
    <row r="70" spans="1:11" x14ac:dyDescent="0.25">
      <c r="A70" s="46">
        <v>61</v>
      </c>
      <c r="B70" s="47"/>
      <c r="C70" s="78"/>
      <c r="D70" s="79"/>
      <c r="E70" s="48"/>
      <c r="F70" s="48"/>
      <c r="G70" s="42"/>
      <c r="H70" s="40"/>
      <c r="I70" s="43"/>
      <c r="J70" s="44"/>
      <c r="K70" s="45"/>
    </row>
    <row r="71" spans="1:11" x14ac:dyDescent="0.25">
      <c r="A71" s="46">
        <v>62</v>
      </c>
      <c r="B71" s="47"/>
      <c r="C71" s="78"/>
      <c r="D71" s="79"/>
      <c r="E71" s="48"/>
      <c r="F71" s="48"/>
      <c r="G71" s="42"/>
      <c r="H71" s="40"/>
      <c r="I71" s="43"/>
      <c r="J71" s="44"/>
      <c r="K71" s="45"/>
    </row>
    <row r="72" spans="1:11" x14ac:dyDescent="0.25">
      <c r="A72" s="46">
        <v>63</v>
      </c>
      <c r="B72" s="47"/>
      <c r="C72" s="78"/>
      <c r="D72" s="79"/>
      <c r="E72" s="48"/>
      <c r="F72" s="48"/>
      <c r="G72" s="42"/>
      <c r="H72" s="40"/>
      <c r="I72" s="43"/>
      <c r="J72" s="44"/>
      <c r="K72" s="45"/>
    </row>
    <row r="73" spans="1:11" x14ac:dyDescent="0.25">
      <c r="A73" s="46">
        <v>64</v>
      </c>
      <c r="B73" s="47"/>
      <c r="C73" s="78"/>
      <c r="D73" s="79"/>
      <c r="E73" s="48"/>
      <c r="F73" s="48"/>
      <c r="G73" s="42"/>
      <c r="H73" s="40"/>
      <c r="I73" s="43"/>
      <c r="J73" s="44"/>
      <c r="K73" s="45"/>
    </row>
    <row r="74" spans="1:11" x14ac:dyDescent="0.25">
      <c r="A74" s="46">
        <v>65</v>
      </c>
      <c r="B74" s="47"/>
      <c r="C74" s="78"/>
      <c r="D74" s="79"/>
      <c r="E74" s="48"/>
      <c r="F74" s="48"/>
      <c r="G74" s="42"/>
      <c r="H74" s="40"/>
      <c r="I74" s="43"/>
      <c r="J74" s="44"/>
      <c r="K74" s="45"/>
    </row>
    <row r="75" spans="1:11" x14ac:dyDescent="0.25">
      <c r="A75" s="46">
        <v>66</v>
      </c>
      <c r="B75" s="47"/>
      <c r="C75" s="78"/>
      <c r="D75" s="79"/>
      <c r="E75" s="48"/>
      <c r="F75" s="48"/>
      <c r="G75" s="42"/>
      <c r="H75" s="40"/>
      <c r="I75" s="43"/>
      <c r="J75" s="44"/>
      <c r="K75" s="45"/>
    </row>
    <row r="76" spans="1:11" x14ac:dyDescent="0.25">
      <c r="A76" s="46">
        <v>67</v>
      </c>
      <c r="B76" s="47"/>
      <c r="C76" s="78"/>
      <c r="D76" s="79"/>
      <c r="E76" s="48"/>
      <c r="F76" s="48"/>
      <c r="G76" s="42"/>
      <c r="H76" s="40"/>
      <c r="I76" s="43"/>
      <c r="J76" s="44"/>
      <c r="K76" s="45"/>
    </row>
    <row r="77" spans="1:11" x14ac:dyDescent="0.25">
      <c r="A77" s="46">
        <v>68</v>
      </c>
      <c r="B77" s="47"/>
      <c r="C77" s="78"/>
      <c r="D77" s="79"/>
      <c r="E77" s="48"/>
      <c r="F77" s="48"/>
      <c r="G77" s="42"/>
      <c r="H77" s="40"/>
      <c r="I77" s="43"/>
      <c r="J77" s="44"/>
      <c r="K77" s="45"/>
    </row>
    <row r="78" spans="1:11" x14ac:dyDescent="0.25">
      <c r="A78" s="46">
        <v>69</v>
      </c>
      <c r="B78" s="47"/>
      <c r="C78" s="78"/>
      <c r="D78" s="79"/>
      <c r="E78" s="48"/>
      <c r="F78" s="48"/>
      <c r="G78" s="42"/>
      <c r="H78" s="40"/>
      <c r="I78" s="43"/>
      <c r="J78" s="44"/>
      <c r="K78" s="45"/>
    </row>
    <row r="79" spans="1:11" x14ac:dyDescent="0.25">
      <c r="A79" s="46">
        <v>70</v>
      </c>
      <c r="B79" s="47"/>
      <c r="C79" s="78"/>
      <c r="D79" s="79"/>
      <c r="E79" s="48"/>
      <c r="F79" s="48"/>
      <c r="G79" s="42"/>
      <c r="H79" s="40"/>
      <c r="I79" s="43"/>
      <c r="J79" s="44"/>
      <c r="K79" s="45"/>
    </row>
    <row r="80" spans="1:11" x14ac:dyDescent="0.25">
      <c r="A80" s="46">
        <v>71</v>
      </c>
      <c r="B80" s="47"/>
      <c r="C80" s="78"/>
      <c r="D80" s="79"/>
      <c r="E80" s="48"/>
      <c r="F80" s="48"/>
      <c r="G80" s="42"/>
      <c r="H80" s="40"/>
      <c r="I80" s="43"/>
      <c r="J80" s="44"/>
      <c r="K80" s="45"/>
    </row>
    <row r="81" spans="1:11" x14ac:dyDescent="0.25">
      <c r="A81" s="46">
        <v>72</v>
      </c>
      <c r="B81" s="47"/>
      <c r="C81" s="78"/>
      <c r="D81" s="79"/>
      <c r="E81" s="48"/>
      <c r="F81" s="48"/>
      <c r="G81" s="42"/>
      <c r="H81" s="40"/>
      <c r="I81" s="43"/>
      <c r="J81" s="44"/>
      <c r="K81" s="45"/>
    </row>
    <row r="82" spans="1:11" x14ac:dyDescent="0.25">
      <c r="A82" s="46">
        <v>73</v>
      </c>
      <c r="B82" s="47"/>
      <c r="C82" s="78"/>
      <c r="D82" s="79"/>
      <c r="E82" s="48"/>
      <c r="F82" s="48"/>
      <c r="G82" s="42"/>
      <c r="H82" s="40"/>
      <c r="I82" s="43"/>
      <c r="J82" s="44"/>
      <c r="K82" s="45"/>
    </row>
    <row r="83" spans="1:11" x14ac:dyDescent="0.25">
      <c r="A83" s="46">
        <v>74</v>
      </c>
      <c r="B83" s="47"/>
      <c r="C83" s="78"/>
      <c r="D83" s="79"/>
      <c r="E83" s="48"/>
      <c r="F83" s="48"/>
      <c r="G83" s="42"/>
      <c r="H83" s="40"/>
      <c r="I83" s="43"/>
      <c r="J83" s="44"/>
      <c r="K83" s="45"/>
    </row>
    <row r="84" spans="1:11" x14ac:dyDescent="0.25">
      <c r="A84" s="46">
        <v>75</v>
      </c>
      <c r="B84" s="47"/>
      <c r="C84" s="78"/>
      <c r="D84" s="79"/>
      <c r="E84" s="48"/>
      <c r="F84" s="48"/>
      <c r="G84" s="42"/>
      <c r="H84" s="40"/>
      <c r="I84" s="43"/>
      <c r="J84" s="44"/>
      <c r="K84" s="45"/>
    </row>
    <row r="85" spans="1:11" x14ac:dyDescent="0.25">
      <c r="A85" s="46">
        <v>76</v>
      </c>
      <c r="B85" s="47"/>
      <c r="C85" s="78"/>
      <c r="D85" s="79"/>
      <c r="E85" s="48"/>
      <c r="F85" s="48"/>
      <c r="G85" s="42"/>
      <c r="H85" s="40"/>
      <c r="I85" s="43"/>
      <c r="J85" s="44"/>
      <c r="K85" s="45"/>
    </row>
    <row r="86" spans="1:11" x14ac:dyDescent="0.25">
      <c r="A86" s="46">
        <v>77</v>
      </c>
      <c r="B86" s="47"/>
      <c r="C86" s="78"/>
      <c r="D86" s="79"/>
      <c r="E86" s="48"/>
      <c r="F86" s="48"/>
      <c r="G86" s="42"/>
      <c r="H86" s="40"/>
      <c r="I86" s="43"/>
      <c r="J86" s="44"/>
      <c r="K86" s="45"/>
    </row>
    <row r="87" spans="1:11" x14ac:dyDescent="0.25">
      <c r="A87" s="46">
        <v>78</v>
      </c>
      <c r="B87" s="47"/>
      <c r="C87" s="78"/>
      <c r="D87" s="79"/>
      <c r="E87" s="48"/>
      <c r="F87" s="48"/>
      <c r="G87" s="42"/>
      <c r="H87" s="40"/>
      <c r="I87" s="43"/>
      <c r="J87" s="44"/>
      <c r="K87" s="45"/>
    </row>
    <row r="88" spans="1:11" x14ac:dyDescent="0.25">
      <c r="A88" s="46">
        <v>79</v>
      </c>
      <c r="B88" s="47"/>
      <c r="C88" s="78"/>
      <c r="D88" s="79"/>
      <c r="E88" s="48"/>
      <c r="F88" s="48"/>
      <c r="G88" s="42"/>
      <c r="H88" s="40"/>
      <c r="I88" s="43"/>
      <c r="J88" s="44"/>
      <c r="K88" s="45"/>
    </row>
    <row r="89" spans="1:11" x14ac:dyDescent="0.25">
      <c r="A89" s="46">
        <v>80</v>
      </c>
      <c r="B89" s="47"/>
      <c r="C89" s="78"/>
      <c r="D89" s="79"/>
      <c r="E89" s="48"/>
      <c r="F89" s="48"/>
      <c r="G89" s="42"/>
      <c r="H89" s="40"/>
      <c r="I89" s="43"/>
      <c r="J89" s="44"/>
      <c r="K89" s="45"/>
    </row>
    <row r="90" spans="1:11" x14ac:dyDescent="0.25">
      <c r="A90" s="46">
        <v>81</v>
      </c>
      <c r="B90" s="47"/>
      <c r="C90" s="78"/>
      <c r="D90" s="79"/>
      <c r="E90" s="48"/>
      <c r="F90" s="48"/>
      <c r="G90" s="42"/>
      <c r="H90" s="40"/>
      <c r="I90" s="43"/>
      <c r="J90" s="44"/>
      <c r="K90" s="45"/>
    </row>
    <row r="91" spans="1:11" x14ac:dyDescent="0.25">
      <c r="A91" s="46">
        <v>82</v>
      </c>
      <c r="B91" s="47"/>
      <c r="C91" s="78"/>
      <c r="D91" s="79"/>
      <c r="E91" s="48"/>
      <c r="F91" s="48"/>
      <c r="G91" s="42"/>
      <c r="H91" s="40"/>
      <c r="I91" s="43"/>
      <c r="J91" s="44"/>
      <c r="K91" s="45"/>
    </row>
    <row r="92" spans="1:11" x14ac:dyDescent="0.25">
      <c r="A92" s="46">
        <v>83</v>
      </c>
      <c r="B92" s="47"/>
      <c r="C92" s="78"/>
      <c r="D92" s="79"/>
      <c r="E92" s="48"/>
      <c r="F92" s="48"/>
      <c r="G92" s="42"/>
      <c r="H92" s="40"/>
      <c r="I92" s="43"/>
      <c r="J92" s="44"/>
      <c r="K92" s="45"/>
    </row>
    <row r="93" spans="1:11" x14ac:dyDescent="0.25">
      <c r="A93" s="46">
        <v>84</v>
      </c>
      <c r="B93" s="47"/>
      <c r="C93" s="78"/>
      <c r="D93" s="79"/>
      <c r="E93" s="48"/>
      <c r="F93" s="48"/>
      <c r="G93" s="42"/>
      <c r="H93" s="40"/>
      <c r="I93" s="43"/>
      <c r="J93" s="44"/>
      <c r="K93" s="45"/>
    </row>
    <row r="94" spans="1:11" x14ac:dyDescent="0.25">
      <c r="A94" s="46">
        <v>85</v>
      </c>
      <c r="B94" s="47"/>
      <c r="C94" s="78"/>
      <c r="D94" s="79"/>
      <c r="E94" s="48"/>
      <c r="F94" s="48"/>
      <c r="G94" s="42"/>
      <c r="H94" s="40"/>
      <c r="I94" s="43"/>
      <c r="J94" s="44"/>
      <c r="K94" s="45"/>
    </row>
    <row r="95" spans="1:11" x14ac:dyDescent="0.25">
      <c r="A95" s="46">
        <v>86</v>
      </c>
      <c r="B95" s="47"/>
      <c r="C95" s="78"/>
      <c r="D95" s="79"/>
      <c r="E95" s="48"/>
      <c r="F95" s="48"/>
      <c r="G95" s="42"/>
      <c r="H95" s="40"/>
      <c r="I95" s="43"/>
      <c r="J95" s="44"/>
      <c r="K95" s="45"/>
    </row>
    <row r="96" spans="1:11" x14ac:dyDescent="0.25">
      <c r="A96" s="46">
        <v>87</v>
      </c>
      <c r="B96" s="47"/>
      <c r="C96" s="78"/>
      <c r="D96" s="79"/>
      <c r="E96" s="48"/>
      <c r="F96" s="48"/>
      <c r="G96" s="42"/>
      <c r="H96" s="40"/>
      <c r="I96" s="43"/>
      <c r="J96" s="44"/>
      <c r="K96" s="45"/>
    </row>
    <row r="97" spans="1:11" x14ac:dyDescent="0.25">
      <c r="A97" s="46">
        <v>88</v>
      </c>
      <c r="B97" s="47"/>
      <c r="C97" s="78"/>
      <c r="D97" s="79"/>
      <c r="E97" s="48"/>
      <c r="F97" s="48"/>
      <c r="G97" s="42"/>
      <c r="H97" s="40"/>
      <c r="I97" s="43"/>
      <c r="J97" s="44"/>
      <c r="K97" s="45"/>
    </row>
    <row r="98" spans="1:11" x14ac:dyDescent="0.25">
      <c r="A98" s="46">
        <v>89</v>
      </c>
      <c r="B98" s="47"/>
      <c r="C98" s="78"/>
      <c r="D98" s="79"/>
      <c r="E98" s="48"/>
      <c r="F98" s="48"/>
      <c r="G98" s="42"/>
      <c r="H98" s="40"/>
      <c r="I98" s="43"/>
      <c r="J98" s="44"/>
      <c r="K98" s="45"/>
    </row>
    <row r="99" spans="1:11" x14ac:dyDescent="0.25">
      <c r="A99" s="46">
        <v>90</v>
      </c>
      <c r="B99" s="47"/>
      <c r="C99" s="78"/>
      <c r="D99" s="79"/>
      <c r="E99" s="48"/>
      <c r="F99" s="48"/>
      <c r="G99" s="42"/>
      <c r="H99" s="40"/>
      <c r="I99" s="43"/>
      <c r="J99" s="44"/>
      <c r="K99" s="45"/>
    </row>
    <row r="100" spans="1:11" x14ac:dyDescent="0.25">
      <c r="A100" s="46">
        <v>91</v>
      </c>
      <c r="B100" s="47"/>
      <c r="C100" s="78"/>
      <c r="D100" s="79"/>
      <c r="E100" s="48"/>
      <c r="F100" s="48"/>
      <c r="G100" s="42"/>
      <c r="H100" s="40"/>
      <c r="I100" s="43"/>
      <c r="J100" s="44"/>
      <c r="K100" s="45"/>
    </row>
    <row r="101" spans="1:11" x14ac:dyDescent="0.25">
      <c r="A101" s="46">
        <v>92</v>
      </c>
      <c r="B101" s="47"/>
      <c r="C101" s="78"/>
      <c r="D101" s="79"/>
      <c r="E101" s="48"/>
      <c r="F101" s="48"/>
      <c r="G101" s="42"/>
      <c r="H101" s="40"/>
      <c r="I101" s="43"/>
      <c r="J101" s="44"/>
      <c r="K101" s="45"/>
    </row>
    <row r="102" spans="1:11" x14ac:dyDescent="0.25">
      <c r="A102" s="46">
        <v>93</v>
      </c>
      <c r="B102" s="47"/>
      <c r="C102" s="78"/>
      <c r="D102" s="79"/>
      <c r="E102" s="48"/>
      <c r="F102" s="48"/>
      <c r="G102" s="42"/>
      <c r="H102" s="40"/>
      <c r="I102" s="43"/>
      <c r="J102" s="44"/>
      <c r="K102" s="45"/>
    </row>
    <row r="103" spans="1:11" x14ac:dyDescent="0.25">
      <c r="A103" s="46">
        <v>94</v>
      </c>
      <c r="B103" s="47"/>
      <c r="C103" s="78"/>
      <c r="D103" s="79"/>
      <c r="E103" s="48"/>
      <c r="F103" s="48"/>
      <c r="G103" s="42"/>
      <c r="H103" s="40"/>
      <c r="I103" s="43"/>
      <c r="J103" s="44"/>
      <c r="K103" s="45"/>
    </row>
    <row r="104" spans="1:11" x14ac:dyDescent="0.25">
      <c r="A104" s="46">
        <v>95</v>
      </c>
      <c r="B104" s="47"/>
      <c r="C104" s="78"/>
      <c r="D104" s="79"/>
      <c r="E104" s="48"/>
      <c r="F104" s="48"/>
      <c r="G104" s="42"/>
      <c r="H104" s="40"/>
      <c r="I104" s="43"/>
      <c r="J104" s="44"/>
      <c r="K104" s="45"/>
    </row>
    <row r="105" spans="1:11" x14ac:dyDescent="0.25">
      <c r="A105" s="46">
        <v>96</v>
      </c>
      <c r="B105" s="47"/>
      <c r="C105" s="78"/>
      <c r="D105" s="79"/>
      <c r="E105" s="48"/>
      <c r="F105" s="48"/>
      <c r="G105" s="42"/>
      <c r="H105" s="40"/>
      <c r="I105" s="43"/>
      <c r="J105" s="44"/>
      <c r="K105" s="45"/>
    </row>
    <row r="106" spans="1:11" x14ac:dyDescent="0.25">
      <c r="A106" s="46">
        <v>97</v>
      </c>
      <c r="B106" s="47"/>
      <c r="C106" s="78"/>
      <c r="D106" s="79"/>
      <c r="E106" s="48"/>
      <c r="F106" s="48"/>
      <c r="G106" s="42"/>
      <c r="H106" s="40"/>
      <c r="I106" s="43"/>
      <c r="J106" s="44"/>
      <c r="K106" s="45"/>
    </row>
    <row r="107" spans="1:11" x14ac:dyDescent="0.25">
      <c r="A107" s="46">
        <v>98</v>
      </c>
      <c r="B107" s="47"/>
      <c r="C107" s="78"/>
      <c r="D107" s="79"/>
      <c r="E107" s="48"/>
      <c r="F107" s="48"/>
      <c r="G107" s="42"/>
      <c r="H107" s="40"/>
      <c r="I107" s="43"/>
      <c r="J107" s="44"/>
      <c r="K107" s="45"/>
    </row>
    <row r="108" spans="1:11" x14ac:dyDescent="0.25">
      <c r="A108" s="46">
        <v>99</v>
      </c>
      <c r="B108" s="47"/>
      <c r="C108" s="78"/>
      <c r="D108" s="79"/>
      <c r="E108" s="48"/>
      <c r="F108" s="48"/>
      <c r="G108" s="42"/>
      <c r="H108" s="40"/>
      <c r="I108" s="43"/>
      <c r="J108" s="44"/>
      <c r="K108" s="45"/>
    </row>
    <row r="109" spans="1:11" x14ac:dyDescent="0.25">
      <c r="A109" s="46">
        <v>100</v>
      </c>
      <c r="B109" s="49"/>
      <c r="C109" s="78"/>
      <c r="D109" s="79"/>
      <c r="E109" s="48"/>
      <c r="F109" s="48"/>
      <c r="G109" s="42"/>
      <c r="H109" s="40"/>
      <c r="I109" s="43"/>
      <c r="J109" s="44"/>
      <c r="K109" s="45"/>
    </row>
    <row r="110" spans="1:11" x14ac:dyDescent="0.25">
      <c r="A110" s="46">
        <v>101</v>
      </c>
      <c r="B110" s="47"/>
      <c r="C110" s="78"/>
      <c r="D110" s="79"/>
      <c r="E110" s="48"/>
      <c r="F110" s="48"/>
      <c r="G110" s="42"/>
      <c r="H110" s="40"/>
      <c r="I110" s="43"/>
      <c r="J110" s="44"/>
      <c r="K110" s="45"/>
    </row>
    <row r="111" spans="1:11" x14ac:dyDescent="0.25">
      <c r="A111" s="46">
        <v>102</v>
      </c>
      <c r="B111" s="47"/>
      <c r="C111" s="78"/>
      <c r="D111" s="79"/>
      <c r="E111" s="48"/>
      <c r="F111" s="48"/>
      <c r="G111" s="42"/>
      <c r="H111" s="40"/>
      <c r="I111" s="43"/>
      <c r="J111" s="44"/>
      <c r="K111" s="45"/>
    </row>
    <row r="112" spans="1:11" x14ac:dyDescent="0.25">
      <c r="A112" s="46">
        <v>103</v>
      </c>
      <c r="B112" s="47"/>
      <c r="C112" s="78"/>
      <c r="D112" s="79"/>
      <c r="E112" s="48"/>
      <c r="F112" s="48"/>
      <c r="G112" s="42"/>
      <c r="H112" s="40"/>
      <c r="I112" s="43"/>
      <c r="J112" s="44"/>
      <c r="K112" s="45"/>
    </row>
    <row r="113" spans="1:11" x14ac:dyDescent="0.25">
      <c r="A113" s="46">
        <v>104</v>
      </c>
      <c r="B113" s="47"/>
      <c r="C113" s="78"/>
      <c r="D113" s="79"/>
      <c r="E113" s="48"/>
      <c r="F113" s="48"/>
      <c r="G113" s="42"/>
      <c r="H113" s="40"/>
      <c r="I113" s="43"/>
      <c r="J113" s="44"/>
      <c r="K113" s="45"/>
    </row>
    <row r="114" spans="1:11" x14ac:dyDescent="0.25">
      <c r="A114" s="46">
        <v>105</v>
      </c>
      <c r="B114" s="47"/>
      <c r="C114" s="78"/>
      <c r="D114" s="79"/>
      <c r="E114" s="48"/>
      <c r="F114" s="48"/>
      <c r="G114" s="42"/>
      <c r="H114" s="40"/>
      <c r="I114" s="43"/>
      <c r="J114" s="44"/>
      <c r="K114" s="45"/>
    </row>
    <row r="115" spans="1:11" x14ac:dyDescent="0.25">
      <c r="A115" s="46">
        <v>106</v>
      </c>
      <c r="B115" s="47"/>
      <c r="C115" s="78"/>
      <c r="D115" s="79"/>
      <c r="E115" s="48"/>
      <c r="F115" s="48"/>
      <c r="G115" s="42"/>
      <c r="H115" s="40"/>
      <c r="I115" s="43"/>
      <c r="J115" s="44"/>
      <c r="K115" s="45"/>
    </row>
    <row r="116" spans="1:11" x14ac:dyDescent="0.25">
      <c r="A116" s="46">
        <v>107</v>
      </c>
      <c r="B116" s="47"/>
      <c r="C116" s="78"/>
      <c r="D116" s="79"/>
      <c r="E116" s="48"/>
      <c r="F116" s="48"/>
      <c r="G116" s="42"/>
      <c r="H116" s="40"/>
      <c r="I116" s="43"/>
      <c r="J116" s="44"/>
      <c r="K116" s="45"/>
    </row>
    <row r="117" spans="1:11" x14ac:dyDescent="0.25">
      <c r="A117" s="46">
        <v>108</v>
      </c>
      <c r="B117" s="47"/>
      <c r="C117" s="78"/>
      <c r="D117" s="79"/>
      <c r="E117" s="48"/>
      <c r="F117" s="48"/>
      <c r="G117" s="42"/>
      <c r="H117" s="40"/>
      <c r="I117" s="43"/>
      <c r="J117" s="44"/>
      <c r="K117" s="45"/>
    </row>
    <row r="118" spans="1:11" x14ac:dyDescent="0.25">
      <c r="A118" s="46">
        <v>109</v>
      </c>
      <c r="B118" s="47"/>
      <c r="C118" s="78"/>
      <c r="D118" s="79"/>
      <c r="E118" s="48"/>
      <c r="F118" s="48"/>
      <c r="G118" s="42"/>
      <c r="H118" s="40"/>
      <c r="I118" s="43"/>
      <c r="J118" s="44"/>
      <c r="K118" s="45"/>
    </row>
    <row r="119" spans="1:11" x14ac:dyDescent="0.25">
      <c r="A119" s="46">
        <v>110</v>
      </c>
      <c r="B119" s="47"/>
      <c r="C119" s="53"/>
      <c r="D119" s="54"/>
      <c r="E119" s="48"/>
      <c r="F119" s="52"/>
      <c r="G119" s="42"/>
      <c r="H119" s="40"/>
      <c r="I119" s="43"/>
      <c r="J119" s="44"/>
      <c r="K119" s="45"/>
    </row>
    <row r="120" spans="1:11" x14ac:dyDescent="0.25">
      <c r="A120" s="46">
        <v>111</v>
      </c>
      <c r="B120" s="47"/>
      <c r="C120" s="78"/>
      <c r="D120" s="79"/>
      <c r="E120" s="48"/>
      <c r="F120" s="48"/>
      <c r="G120" s="42"/>
      <c r="H120" s="40"/>
      <c r="I120" s="43"/>
      <c r="J120" s="44"/>
      <c r="K120" s="45"/>
    </row>
    <row r="121" spans="1:11" x14ac:dyDescent="0.25">
      <c r="A121" s="46">
        <v>112</v>
      </c>
      <c r="B121" s="47"/>
      <c r="C121" s="53"/>
      <c r="D121" s="54"/>
      <c r="E121" s="48"/>
      <c r="F121" s="48"/>
      <c r="G121" s="42"/>
      <c r="H121" s="40"/>
      <c r="I121" s="43"/>
      <c r="J121" s="44"/>
      <c r="K121" s="45"/>
    </row>
    <row r="122" spans="1:11" x14ac:dyDescent="0.25">
      <c r="A122" s="46">
        <v>113</v>
      </c>
      <c r="B122" s="47"/>
      <c r="C122" s="78"/>
      <c r="D122" s="79"/>
      <c r="E122" s="48"/>
      <c r="F122" s="48"/>
      <c r="G122" s="42"/>
      <c r="H122" s="40"/>
      <c r="I122" s="43"/>
      <c r="J122" s="44"/>
      <c r="K122" s="45"/>
    </row>
    <row r="123" spans="1:11" x14ac:dyDescent="0.25">
      <c r="A123" s="46">
        <v>114</v>
      </c>
      <c r="B123" s="47"/>
      <c r="C123" s="78"/>
      <c r="D123" s="79"/>
      <c r="E123" s="48"/>
      <c r="F123" s="48"/>
      <c r="G123" s="42"/>
      <c r="H123" s="40"/>
      <c r="I123" s="43"/>
      <c r="J123" s="44"/>
      <c r="K123" s="45"/>
    </row>
    <row r="124" spans="1:11" x14ac:dyDescent="0.25">
      <c r="A124" s="46">
        <v>115</v>
      </c>
      <c r="B124" s="47"/>
      <c r="C124" s="78"/>
      <c r="D124" s="79"/>
      <c r="E124" s="48"/>
      <c r="F124" s="48"/>
      <c r="G124" s="42"/>
      <c r="H124" s="40"/>
      <c r="I124" s="43"/>
      <c r="J124" s="44"/>
      <c r="K124" s="45"/>
    </row>
    <row r="125" spans="1:11" x14ac:dyDescent="0.25">
      <c r="A125" s="46">
        <v>116</v>
      </c>
      <c r="B125" s="47"/>
      <c r="C125" s="78"/>
      <c r="D125" s="79"/>
      <c r="E125" s="48"/>
      <c r="F125" s="48"/>
      <c r="G125" s="42"/>
      <c r="H125" s="40"/>
      <c r="I125" s="43"/>
      <c r="J125" s="44"/>
      <c r="K125" s="45"/>
    </row>
    <row r="126" spans="1:11" x14ac:dyDescent="0.25">
      <c r="A126" s="46">
        <v>117</v>
      </c>
      <c r="B126" s="47"/>
      <c r="C126" s="78"/>
      <c r="D126" s="79"/>
      <c r="E126" s="48"/>
      <c r="F126" s="48"/>
      <c r="G126" s="42"/>
      <c r="H126" s="40"/>
      <c r="I126" s="43"/>
      <c r="J126" s="44"/>
      <c r="K126" s="45"/>
    </row>
    <row r="127" spans="1:11" x14ac:dyDescent="0.25">
      <c r="A127" s="46">
        <v>118</v>
      </c>
      <c r="B127" s="47"/>
      <c r="C127" s="78"/>
      <c r="D127" s="79"/>
      <c r="E127" s="48"/>
      <c r="F127" s="48"/>
      <c r="G127" s="42"/>
      <c r="H127" s="40"/>
      <c r="I127" s="43"/>
      <c r="J127" s="44"/>
      <c r="K127" s="45"/>
    </row>
    <row r="128" spans="1:11" x14ac:dyDescent="0.25">
      <c r="A128" s="46">
        <v>119</v>
      </c>
      <c r="B128" s="47"/>
      <c r="C128" s="78"/>
      <c r="D128" s="79"/>
      <c r="E128" s="48"/>
      <c r="F128" s="48"/>
      <c r="G128" s="42"/>
      <c r="H128" s="40"/>
      <c r="I128" s="43"/>
      <c r="J128" s="44"/>
      <c r="K128" s="45"/>
    </row>
    <row r="129" spans="1:11" x14ac:dyDescent="0.25">
      <c r="A129" s="46">
        <v>120</v>
      </c>
      <c r="B129" s="47"/>
      <c r="C129" s="78"/>
      <c r="D129" s="79"/>
      <c r="E129" s="48"/>
      <c r="F129" s="48"/>
      <c r="G129" s="42"/>
      <c r="H129" s="40"/>
      <c r="I129" s="43"/>
      <c r="J129" s="44"/>
      <c r="K129" s="45"/>
    </row>
    <row r="130" spans="1:11" x14ac:dyDescent="0.25">
      <c r="A130" s="46">
        <v>121</v>
      </c>
      <c r="B130" s="47"/>
      <c r="C130" s="78"/>
      <c r="D130" s="79"/>
      <c r="E130" s="48"/>
      <c r="F130" s="48"/>
      <c r="G130" s="42"/>
      <c r="H130" s="40"/>
      <c r="I130" s="43"/>
      <c r="J130" s="44"/>
      <c r="K130" s="45"/>
    </row>
    <row r="131" spans="1:11" x14ac:dyDescent="0.25">
      <c r="A131" s="46">
        <v>122</v>
      </c>
      <c r="B131" s="47"/>
      <c r="C131" s="78"/>
      <c r="D131" s="79"/>
      <c r="E131" s="48"/>
      <c r="F131" s="48"/>
      <c r="G131" s="42"/>
      <c r="H131" s="40"/>
      <c r="I131" s="43"/>
      <c r="J131" s="44"/>
      <c r="K131" s="45"/>
    </row>
    <row r="132" spans="1:11" x14ac:dyDescent="0.25">
      <c r="A132" s="46">
        <v>123</v>
      </c>
      <c r="B132" s="47"/>
      <c r="C132" s="78"/>
      <c r="D132" s="79"/>
      <c r="E132" s="48"/>
      <c r="F132" s="48"/>
      <c r="G132" s="42"/>
      <c r="H132" s="40"/>
      <c r="I132" s="43"/>
      <c r="J132" s="44"/>
      <c r="K132" s="45"/>
    </row>
    <row r="133" spans="1:11" x14ac:dyDescent="0.25">
      <c r="A133" s="46">
        <v>124</v>
      </c>
      <c r="B133" s="47"/>
      <c r="C133" s="78"/>
      <c r="D133" s="79"/>
      <c r="E133" s="48"/>
      <c r="F133" s="48"/>
      <c r="G133" s="42"/>
      <c r="H133" s="40"/>
      <c r="I133" s="43"/>
      <c r="J133" s="44"/>
      <c r="K133" s="45"/>
    </row>
    <row r="134" spans="1:11" x14ac:dyDescent="0.25">
      <c r="A134" s="46">
        <v>125</v>
      </c>
      <c r="B134" s="47"/>
      <c r="C134" s="78"/>
      <c r="D134" s="79"/>
      <c r="E134" s="48"/>
      <c r="F134" s="48"/>
      <c r="G134" s="42"/>
      <c r="H134" s="40"/>
      <c r="I134" s="43"/>
      <c r="J134" s="44"/>
      <c r="K134" s="45"/>
    </row>
    <row r="135" spans="1:11" x14ac:dyDescent="0.25">
      <c r="A135" s="46">
        <v>126</v>
      </c>
      <c r="B135" s="47"/>
      <c r="C135" s="78"/>
      <c r="D135" s="79"/>
      <c r="E135" s="48"/>
      <c r="F135" s="48"/>
      <c r="G135" s="42"/>
      <c r="H135" s="40"/>
      <c r="I135" s="43"/>
      <c r="J135" s="44"/>
      <c r="K135" s="45"/>
    </row>
    <row r="136" spans="1:11" x14ac:dyDescent="0.25">
      <c r="A136" s="46">
        <v>127</v>
      </c>
      <c r="B136" s="47"/>
      <c r="C136" s="86"/>
      <c r="D136" s="86"/>
      <c r="E136" s="48"/>
      <c r="F136" s="48"/>
      <c r="G136" s="38"/>
      <c r="H136" s="40"/>
      <c r="I136" s="39"/>
      <c r="J136" s="30"/>
      <c r="K136" s="33"/>
    </row>
    <row r="137" spans="1:11" x14ac:dyDescent="0.25">
      <c r="A137" s="36">
        <v>128</v>
      </c>
      <c r="B137" s="47"/>
      <c r="C137" s="86"/>
      <c r="D137" s="86"/>
      <c r="E137" s="37"/>
      <c r="F137" s="40"/>
      <c r="G137" s="38"/>
      <c r="H137" s="40"/>
      <c r="I137" s="39"/>
      <c r="J137" s="30"/>
      <c r="K137" s="33"/>
    </row>
    <row r="138" spans="1:11" x14ac:dyDescent="0.25">
      <c r="A138" s="36">
        <v>129</v>
      </c>
      <c r="B138" s="47"/>
      <c r="C138" s="86"/>
      <c r="D138" s="86"/>
      <c r="E138" s="37"/>
      <c r="F138" s="40"/>
      <c r="G138" s="38"/>
      <c r="H138" s="40"/>
      <c r="I138" s="39"/>
      <c r="J138" s="30"/>
      <c r="K138" s="33"/>
    </row>
    <row r="139" spans="1:11" x14ac:dyDescent="0.25">
      <c r="A139" s="36">
        <v>130</v>
      </c>
      <c r="B139" s="41"/>
      <c r="C139" s="86"/>
      <c r="D139" s="86"/>
      <c r="E139" s="37"/>
      <c r="F139" s="40"/>
      <c r="G139" s="38"/>
      <c r="H139" s="40"/>
      <c r="I139" s="39"/>
      <c r="J139" s="30"/>
      <c r="K139" s="33"/>
    </row>
    <row r="140" spans="1:11" x14ac:dyDescent="0.25">
      <c r="A140" s="36"/>
      <c r="B140" s="41"/>
      <c r="C140" s="86"/>
      <c r="D140" s="86"/>
      <c r="E140" s="37"/>
      <c r="F140" s="48"/>
      <c r="G140" s="38"/>
      <c r="H140" s="40"/>
      <c r="I140" s="39"/>
      <c r="J140" s="30"/>
      <c r="K140" s="33"/>
    </row>
    <row r="141" spans="1:11" ht="16.5" thickBot="1" x14ac:dyDescent="0.3">
      <c r="A141" s="7"/>
      <c r="B141" s="16"/>
      <c r="C141" s="92"/>
      <c r="D141" s="92"/>
      <c r="E141" s="92"/>
      <c r="F141" s="92"/>
      <c r="G141" s="93"/>
      <c r="H141" s="26" t="s">
        <v>4</v>
      </c>
      <c r="I141" s="27">
        <f>SUM(I10:I140)</f>
        <v>0</v>
      </c>
      <c r="J141" s="28">
        <f>SUM(J10:J140)</f>
        <v>0</v>
      </c>
      <c r="K141" s="29">
        <f>SUM(K10:K140)</f>
        <v>0</v>
      </c>
    </row>
    <row r="142" spans="1:11" x14ac:dyDescent="0.25">
      <c r="B142" s="4"/>
      <c r="C142" s="4"/>
      <c r="D142" s="4"/>
      <c r="E142" s="6"/>
      <c r="F142" s="9"/>
      <c r="G142" s="9"/>
      <c r="H142" s="6"/>
      <c r="I142" s="9"/>
      <c r="J142" s="9"/>
      <c r="K142" s="9"/>
    </row>
    <row r="143" spans="1:11" x14ac:dyDescent="0.25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</row>
    <row r="144" spans="1:11" x14ac:dyDescent="0.25">
      <c r="B144" s="4"/>
      <c r="C144" s="4"/>
      <c r="D144" s="4"/>
      <c r="E144" s="23"/>
      <c r="F144" s="56"/>
      <c r="G144" s="56"/>
      <c r="H144" s="23"/>
      <c r="I144" s="56"/>
      <c r="J144" s="56"/>
      <c r="K144" s="56"/>
    </row>
    <row r="145" spans="2:11" x14ac:dyDescent="0.25">
      <c r="B145" s="4"/>
      <c r="C145" s="4"/>
      <c r="D145" s="4"/>
      <c r="E145" s="23"/>
      <c r="F145" s="56"/>
      <c r="G145" s="56"/>
      <c r="H145" s="23"/>
      <c r="I145" s="12"/>
      <c r="J145" s="12"/>
      <c r="K145" s="12"/>
    </row>
    <row r="146" spans="2:11" x14ac:dyDescent="0.25">
      <c r="B146" s="91"/>
      <c r="C146" s="91"/>
      <c r="D146" s="9"/>
      <c r="E146" s="23"/>
      <c r="F146" s="56"/>
      <c r="G146" s="56"/>
      <c r="H146" s="23"/>
      <c r="I146" s="55"/>
      <c r="J146" s="14"/>
      <c r="K146" s="15"/>
    </row>
    <row r="147" spans="2:11" x14ac:dyDescent="0.25">
      <c r="B147" s="17"/>
      <c r="C147" s="25"/>
      <c r="D147" s="96"/>
      <c r="E147" s="96"/>
      <c r="F147" s="96"/>
      <c r="G147" s="96"/>
      <c r="H147" s="96"/>
      <c r="I147" s="96"/>
      <c r="J147" s="96"/>
      <c r="K147" s="96"/>
    </row>
    <row r="148" spans="2:11" x14ac:dyDescent="0.25">
      <c r="B148" s="17"/>
      <c r="C148" s="25"/>
      <c r="D148" s="96"/>
      <c r="E148" s="96"/>
      <c r="F148" s="96"/>
      <c r="G148" s="96"/>
      <c r="H148" s="96"/>
      <c r="I148" s="96"/>
      <c r="J148" s="96"/>
      <c r="K148" s="96"/>
    </row>
    <row r="149" spans="2:11" x14ac:dyDescent="0.25">
      <c r="B149" s="17"/>
      <c r="C149" s="25"/>
      <c r="D149" s="96"/>
      <c r="E149" s="96"/>
      <c r="F149" s="96"/>
      <c r="G149" s="96"/>
      <c r="H149" s="96"/>
      <c r="I149" s="96"/>
      <c r="J149" s="96"/>
      <c r="K149" s="96"/>
    </row>
  </sheetData>
  <mergeCells count="151">
    <mergeCell ref="G6:G8"/>
    <mergeCell ref="H6:K6"/>
    <mergeCell ref="H7:H8"/>
    <mergeCell ref="I7:I8"/>
    <mergeCell ref="J7:J8"/>
    <mergeCell ref="K7:K8"/>
    <mergeCell ref="F1:K1"/>
    <mergeCell ref="A2:K2"/>
    <mergeCell ref="A3:K3"/>
    <mergeCell ref="A4:K4"/>
    <mergeCell ref="A5:I5"/>
    <mergeCell ref="A6:A8"/>
    <mergeCell ref="B6:B8"/>
    <mergeCell ref="C6:D8"/>
    <mergeCell ref="E6:E8"/>
    <mergeCell ref="F6:F8"/>
    <mergeCell ref="C25:D25"/>
    <mergeCell ref="C26:D26"/>
    <mergeCell ref="C15:D15"/>
    <mergeCell ref="C16:D16"/>
    <mergeCell ref="C17:D17"/>
    <mergeCell ref="C18:D18"/>
    <mergeCell ref="C19:D19"/>
    <mergeCell ref="C9:D9"/>
    <mergeCell ref="C10:D10"/>
    <mergeCell ref="C11:D11"/>
    <mergeCell ref="C12:D12"/>
    <mergeCell ref="C13:D13"/>
    <mergeCell ref="C14:D14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45:D45"/>
    <mergeCell ref="C46:D46"/>
    <mergeCell ref="C47:D47"/>
    <mergeCell ref="C48:D48"/>
    <mergeCell ref="C49:D49"/>
    <mergeCell ref="C50:D50"/>
    <mergeCell ref="C39:D39"/>
    <mergeCell ref="C40:D40"/>
    <mergeCell ref="C41:D41"/>
    <mergeCell ref="C42:D42"/>
    <mergeCell ref="C43:D43"/>
    <mergeCell ref="C44:D44"/>
    <mergeCell ref="C57:D57"/>
    <mergeCell ref="C58:D58"/>
    <mergeCell ref="C59:D59"/>
    <mergeCell ref="C60:D60"/>
    <mergeCell ref="C61:D61"/>
    <mergeCell ref="C62:D62"/>
    <mergeCell ref="C51:D51"/>
    <mergeCell ref="C52:D52"/>
    <mergeCell ref="C53:D53"/>
    <mergeCell ref="C54:D54"/>
    <mergeCell ref="C55:D55"/>
    <mergeCell ref="C56:D56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81:D81"/>
    <mergeCell ref="C82:D82"/>
    <mergeCell ref="C83:D83"/>
    <mergeCell ref="C84:D84"/>
    <mergeCell ref="C85:D85"/>
    <mergeCell ref="C86:D86"/>
    <mergeCell ref="C75:D75"/>
    <mergeCell ref="C76:D76"/>
    <mergeCell ref="C77:D77"/>
    <mergeCell ref="C78:D78"/>
    <mergeCell ref="C79:D79"/>
    <mergeCell ref="C80:D80"/>
    <mergeCell ref="C93:D93"/>
    <mergeCell ref="C94:D94"/>
    <mergeCell ref="C95:D95"/>
    <mergeCell ref="C96:D96"/>
    <mergeCell ref="C97:D97"/>
    <mergeCell ref="C98:D98"/>
    <mergeCell ref="C87:D87"/>
    <mergeCell ref="C88:D88"/>
    <mergeCell ref="C89:D89"/>
    <mergeCell ref="C90:D90"/>
    <mergeCell ref="C91:D91"/>
    <mergeCell ref="C92:D92"/>
    <mergeCell ref="C105:D105"/>
    <mergeCell ref="C106:D106"/>
    <mergeCell ref="C107:D107"/>
    <mergeCell ref="C108:D108"/>
    <mergeCell ref="C109:D109"/>
    <mergeCell ref="C110:D110"/>
    <mergeCell ref="C99:D99"/>
    <mergeCell ref="C100:D100"/>
    <mergeCell ref="C101:D101"/>
    <mergeCell ref="C102:D102"/>
    <mergeCell ref="C103:D103"/>
    <mergeCell ref="C104:D104"/>
    <mergeCell ref="C129:D129"/>
    <mergeCell ref="C130:D130"/>
    <mergeCell ref="C117:D117"/>
    <mergeCell ref="C118:D118"/>
    <mergeCell ref="C120:D120"/>
    <mergeCell ref="C122:D122"/>
    <mergeCell ref="C123:D123"/>
    <mergeCell ref="C124:D124"/>
    <mergeCell ref="C111:D111"/>
    <mergeCell ref="C112:D112"/>
    <mergeCell ref="C113:D113"/>
    <mergeCell ref="C114:D114"/>
    <mergeCell ref="C115:D115"/>
    <mergeCell ref="C116:D116"/>
    <mergeCell ref="B146:C146"/>
    <mergeCell ref="D147:K147"/>
    <mergeCell ref="D148:K148"/>
    <mergeCell ref="D149:K149"/>
    <mergeCell ref="B21:C21"/>
    <mergeCell ref="D22:K22"/>
    <mergeCell ref="D23:K23"/>
    <mergeCell ref="D24:K24"/>
    <mergeCell ref="C137:D137"/>
    <mergeCell ref="C138:D138"/>
    <mergeCell ref="C139:D139"/>
    <mergeCell ref="C140:D140"/>
    <mergeCell ref="C141:G141"/>
    <mergeCell ref="A143:K143"/>
    <mergeCell ref="C131:D131"/>
    <mergeCell ref="C132:D132"/>
    <mergeCell ref="C133:D133"/>
    <mergeCell ref="C134:D134"/>
    <mergeCell ref="C135:D135"/>
    <mergeCell ref="C136:D136"/>
    <mergeCell ref="C125:D125"/>
    <mergeCell ref="C126:D126"/>
    <mergeCell ref="C127:D127"/>
    <mergeCell ref="C128:D128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49"/>
  <sheetViews>
    <sheetView topLeftCell="A29" workbookViewId="0">
      <selection activeCell="C56" sqref="C56:D56"/>
    </sheetView>
  </sheetViews>
  <sheetFormatPr defaultRowHeight="15" x14ac:dyDescent="0.25"/>
  <cols>
    <col min="1" max="1" width="4.140625" customWidth="1"/>
    <col min="2" max="2" width="43.140625" customWidth="1"/>
    <col min="3" max="3" width="0.28515625" hidden="1" customWidth="1"/>
    <col min="4" max="4" width="31.28515625" customWidth="1"/>
  </cols>
  <sheetData>
    <row r="1" spans="1:11" ht="23.25" x14ac:dyDescent="0.35">
      <c r="A1" s="99" t="s">
        <v>19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ht="23.25" x14ac:dyDescent="0.25">
      <c r="A2" s="100" t="s">
        <v>170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 ht="18.75" x14ac:dyDescent="0.3">
      <c r="A3" s="101" t="s">
        <v>18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19.5" thickBot="1" x14ac:dyDescent="0.35">
      <c r="A4" s="102"/>
      <c r="B4" s="102"/>
      <c r="C4" s="102"/>
      <c r="D4" s="102"/>
      <c r="E4" s="102"/>
      <c r="F4" s="102"/>
      <c r="G4" s="102"/>
      <c r="H4" s="102"/>
      <c r="I4" s="102"/>
      <c r="J4" s="58"/>
      <c r="K4" s="1"/>
    </row>
    <row r="5" spans="1:11" x14ac:dyDescent="0.25">
      <c r="A5" s="103" t="s">
        <v>0</v>
      </c>
      <c r="B5" s="106" t="s">
        <v>1</v>
      </c>
      <c r="C5" s="109" t="s">
        <v>2</v>
      </c>
      <c r="D5" s="110"/>
      <c r="E5" s="106" t="s">
        <v>3</v>
      </c>
      <c r="F5" s="113" t="s">
        <v>8</v>
      </c>
      <c r="G5" s="113" t="s">
        <v>6</v>
      </c>
      <c r="H5" s="116" t="s">
        <v>15</v>
      </c>
      <c r="I5" s="116"/>
      <c r="J5" s="116"/>
      <c r="K5" s="117"/>
    </row>
    <row r="6" spans="1:11" x14ac:dyDescent="0.25">
      <c r="A6" s="104"/>
      <c r="B6" s="107"/>
      <c r="C6" s="111"/>
      <c r="D6" s="112"/>
      <c r="E6" s="107"/>
      <c r="F6" s="114"/>
      <c r="G6" s="114"/>
      <c r="H6" s="87" t="s">
        <v>5</v>
      </c>
      <c r="I6" s="87" t="s">
        <v>7</v>
      </c>
      <c r="J6" s="87" t="s">
        <v>13</v>
      </c>
      <c r="K6" s="89" t="s">
        <v>12</v>
      </c>
    </row>
    <row r="7" spans="1:11" ht="15.75" thickBot="1" x14ac:dyDescent="0.3">
      <c r="A7" s="105"/>
      <c r="B7" s="108"/>
      <c r="C7" s="111"/>
      <c r="D7" s="112"/>
      <c r="E7" s="108"/>
      <c r="F7" s="115"/>
      <c r="G7" s="115"/>
      <c r="H7" s="88"/>
      <c r="I7" s="88"/>
      <c r="J7" s="88"/>
      <c r="K7" s="90"/>
    </row>
    <row r="8" spans="1:11" ht="15.75" thickBot="1" x14ac:dyDescent="0.3">
      <c r="A8" s="18">
        <v>1</v>
      </c>
      <c r="B8" s="19">
        <v>2</v>
      </c>
      <c r="C8" s="83">
        <v>3</v>
      </c>
      <c r="D8" s="84"/>
      <c r="E8" s="20">
        <v>4</v>
      </c>
      <c r="F8" s="20">
        <v>5</v>
      </c>
      <c r="G8" s="20">
        <v>6</v>
      </c>
      <c r="H8" s="20">
        <v>7</v>
      </c>
      <c r="I8" s="21">
        <v>8</v>
      </c>
      <c r="J8" s="21">
        <v>9</v>
      </c>
      <c r="K8" s="22">
        <v>10</v>
      </c>
    </row>
    <row r="9" spans="1:11" x14ac:dyDescent="0.25">
      <c r="A9" s="46">
        <v>1</v>
      </c>
      <c r="B9" s="47" t="s">
        <v>21</v>
      </c>
      <c r="C9" s="85"/>
      <c r="D9" s="85"/>
      <c r="E9" s="48" t="s">
        <v>143</v>
      </c>
      <c r="F9" s="48">
        <v>48.07</v>
      </c>
      <c r="G9" s="34"/>
      <c r="H9" s="40"/>
      <c r="I9" s="35"/>
      <c r="J9" s="31"/>
      <c r="K9" s="32"/>
    </row>
    <row r="10" spans="1:11" ht="30" x14ac:dyDescent="0.25">
      <c r="A10" s="46">
        <v>2</v>
      </c>
      <c r="B10" s="47" t="s">
        <v>22</v>
      </c>
      <c r="C10" s="78"/>
      <c r="D10" s="79"/>
      <c r="E10" s="48" t="s">
        <v>143</v>
      </c>
      <c r="F10" s="48">
        <v>115.42</v>
      </c>
      <c r="G10" s="42"/>
      <c r="H10" s="40"/>
      <c r="I10" s="43"/>
      <c r="J10" s="44"/>
      <c r="K10" s="45"/>
    </row>
    <row r="11" spans="1:11" x14ac:dyDescent="0.25">
      <c r="A11" s="46">
        <v>3</v>
      </c>
      <c r="B11" s="47"/>
      <c r="C11" s="78"/>
      <c r="D11" s="79"/>
      <c r="E11" s="48"/>
      <c r="F11" s="48"/>
      <c r="G11" s="42"/>
      <c r="H11" s="40"/>
      <c r="I11" s="43"/>
      <c r="J11" s="44"/>
      <c r="K11" s="45"/>
    </row>
    <row r="12" spans="1:11" x14ac:dyDescent="0.25">
      <c r="A12" s="46">
        <v>4</v>
      </c>
      <c r="B12" s="47" t="s">
        <v>24</v>
      </c>
      <c r="C12" s="78"/>
      <c r="D12" s="79"/>
      <c r="E12" s="48" t="s">
        <v>144</v>
      </c>
      <c r="F12" s="48">
        <v>1.76</v>
      </c>
      <c r="G12" s="42"/>
      <c r="H12" s="40"/>
      <c r="I12" s="43"/>
      <c r="J12" s="44"/>
      <c r="K12" s="45"/>
    </row>
    <row r="13" spans="1:11" x14ac:dyDescent="0.25">
      <c r="A13" s="46">
        <v>5</v>
      </c>
      <c r="B13" s="47" t="s">
        <v>25</v>
      </c>
      <c r="C13" s="78"/>
      <c r="D13" s="79"/>
      <c r="E13" s="48" t="s">
        <v>144</v>
      </c>
      <c r="F13" s="48">
        <v>28.43</v>
      </c>
      <c r="G13" s="42"/>
      <c r="H13" s="40"/>
      <c r="I13" s="43"/>
      <c r="J13" s="44"/>
      <c r="K13" s="45"/>
    </row>
    <row r="14" spans="1:11" x14ac:dyDescent="0.25">
      <c r="A14" s="46">
        <v>6</v>
      </c>
      <c r="B14" s="47" t="s">
        <v>26</v>
      </c>
      <c r="C14" s="78"/>
      <c r="D14" s="79"/>
      <c r="E14" s="48" t="s">
        <v>145</v>
      </c>
      <c r="F14" s="48">
        <v>2.48</v>
      </c>
      <c r="G14" s="42"/>
      <c r="H14" s="40"/>
      <c r="I14" s="43"/>
      <c r="J14" s="44"/>
      <c r="K14" s="45"/>
    </row>
    <row r="15" spans="1:11" x14ac:dyDescent="0.25">
      <c r="A15" s="46">
        <v>7</v>
      </c>
      <c r="B15" s="47" t="s">
        <v>27</v>
      </c>
      <c r="C15" s="78"/>
      <c r="D15" s="79"/>
      <c r="E15" s="48" t="s">
        <v>20</v>
      </c>
      <c r="F15" s="48">
        <v>16.829999999999998</v>
      </c>
      <c r="G15" s="42"/>
      <c r="H15" s="40"/>
      <c r="I15" s="43"/>
      <c r="J15" s="44"/>
      <c r="K15" s="45"/>
    </row>
    <row r="16" spans="1:11" ht="45" x14ac:dyDescent="0.25">
      <c r="A16" s="46">
        <v>8</v>
      </c>
      <c r="B16" s="47" t="s">
        <v>36</v>
      </c>
      <c r="C16" s="78"/>
      <c r="D16" s="79"/>
      <c r="E16" s="48" t="s">
        <v>144</v>
      </c>
      <c r="F16" s="48">
        <v>25.31</v>
      </c>
      <c r="G16" s="42"/>
      <c r="H16" s="40"/>
      <c r="I16" s="43"/>
      <c r="J16" s="44"/>
      <c r="K16" s="45"/>
    </row>
    <row r="17" spans="1:11" x14ac:dyDescent="0.25">
      <c r="A17" s="46">
        <v>9</v>
      </c>
      <c r="B17" s="47" t="s">
        <v>37</v>
      </c>
      <c r="C17" s="78"/>
      <c r="D17" s="79"/>
      <c r="E17" s="48" t="s">
        <v>146</v>
      </c>
      <c r="F17" s="48">
        <v>604.32000000000005</v>
      </c>
      <c r="G17" s="42"/>
      <c r="H17" s="40"/>
      <c r="I17" s="43"/>
      <c r="J17" s="44"/>
      <c r="K17" s="45"/>
    </row>
    <row r="18" spans="1:11" x14ac:dyDescent="0.25">
      <c r="A18" s="46">
        <v>10</v>
      </c>
      <c r="B18" s="47" t="s">
        <v>38</v>
      </c>
      <c r="C18" s="78"/>
      <c r="D18" s="79"/>
      <c r="E18" s="48" t="s">
        <v>20</v>
      </c>
      <c r="F18" s="48">
        <v>76.69</v>
      </c>
      <c r="G18" s="42"/>
      <c r="H18" s="40"/>
      <c r="I18" s="43"/>
      <c r="J18" s="44"/>
      <c r="K18" s="45"/>
    </row>
    <row r="19" spans="1:11" x14ac:dyDescent="0.25">
      <c r="A19" s="46">
        <v>11</v>
      </c>
      <c r="B19" s="47" t="s">
        <v>39</v>
      </c>
      <c r="C19" s="78"/>
      <c r="D19" s="79"/>
      <c r="E19" s="48" t="s">
        <v>20</v>
      </c>
      <c r="F19" s="48">
        <v>91.09</v>
      </c>
      <c r="G19" s="42"/>
      <c r="H19" s="40"/>
      <c r="I19" s="43"/>
      <c r="J19" s="44"/>
      <c r="K19" s="45"/>
    </row>
    <row r="20" spans="1:11" x14ac:dyDescent="0.25">
      <c r="A20" s="46">
        <v>12</v>
      </c>
      <c r="B20" s="47" t="s">
        <v>40</v>
      </c>
      <c r="C20" s="78"/>
      <c r="D20" s="79"/>
      <c r="E20" s="48" t="s">
        <v>147</v>
      </c>
      <c r="F20" s="48">
        <v>240.19</v>
      </c>
      <c r="G20" s="42"/>
      <c r="H20" s="40"/>
      <c r="I20" s="43"/>
      <c r="J20" s="44"/>
      <c r="K20" s="45"/>
    </row>
    <row r="21" spans="1:11" x14ac:dyDescent="0.25">
      <c r="A21" s="46">
        <v>13</v>
      </c>
      <c r="B21" s="47" t="s">
        <v>41</v>
      </c>
      <c r="C21" s="78"/>
      <c r="D21" s="79"/>
      <c r="E21" s="48" t="s">
        <v>147</v>
      </c>
      <c r="F21" s="48">
        <v>101.93</v>
      </c>
      <c r="G21" s="42"/>
      <c r="H21" s="40"/>
      <c r="I21" s="43"/>
      <c r="J21" s="44"/>
      <c r="K21" s="45"/>
    </row>
    <row r="22" spans="1:11" x14ac:dyDescent="0.25">
      <c r="A22" s="46">
        <v>14</v>
      </c>
      <c r="B22" s="47" t="s">
        <v>42</v>
      </c>
      <c r="C22" s="78"/>
      <c r="D22" s="79"/>
      <c r="E22" s="48" t="s">
        <v>147</v>
      </c>
      <c r="F22" s="48">
        <v>199.39</v>
      </c>
      <c r="G22" s="42"/>
      <c r="H22" s="40"/>
      <c r="I22" s="43"/>
      <c r="J22" s="44"/>
      <c r="K22" s="45"/>
    </row>
    <row r="23" spans="1:11" x14ac:dyDescent="0.25">
      <c r="A23" s="46">
        <v>15</v>
      </c>
      <c r="B23" s="47" t="s">
        <v>43</v>
      </c>
      <c r="C23" s="78"/>
      <c r="D23" s="79"/>
      <c r="E23" s="48" t="s">
        <v>147</v>
      </c>
      <c r="F23" s="48">
        <v>60.06</v>
      </c>
      <c r="G23" s="42"/>
      <c r="H23" s="40"/>
      <c r="I23" s="43"/>
      <c r="J23" s="44"/>
      <c r="K23" s="45"/>
    </row>
    <row r="24" spans="1:11" x14ac:dyDescent="0.25">
      <c r="A24" s="46">
        <v>16</v>
      </c>
      <c r="B24" s="47" t="s">
        <v>44</v>
      </c>
      <c r="C24" s="78"/>
      <c r="D24" s="79"/>
      <c r="E24" s="48" t="s">
        <v>143</v>
      </c>
      <c r="F24" s="48">
        <v>176.41</v>
      </c>
      <c r="G24" s="42"/>
      <c r="H24" s="40"/>
      <c r="I24" s="43"/>
      <c r="J24" s="44"/>
      <c r="K24" s="45"/>
    </row>
    <row r="25" spans="1:11" x14ac:dyDescent="0.25">
      <c r="A25" s="46">
        <v>17</v>
      </c>
      <c r="B25" s="47" t="s">
        <v>45</v>
      </c>
      <c r="C25" s="78"/>
      <c r="D25" s="79"/>
      <c r="E25" s="48" t="s">
        <v>143</v>
      </c>
      <c r="F25" s="48">
        <v>2.56</v>
      </c>
      <c r="G25" s="42"/>
      <c r="H25" s="40"/>
      <c r="I25" s="43"/>
      <c r="J25" s="44"/>
      <c r="K25" s="45"/>
    </row>
    <row r="26" spans="1:11" x14ac:dyDescent="0.25">
      <c r="A26" s="46">
        <v>18</v>
      </c>
      <c r="B26" s="47" t="s">
        <v>46</v>
      </c>
      <c r="C26" s="78"/>
      <c r="D26" s="79"/>
      <c r="E26" s="48" t="s">
        <v>145</v>
      </c>
      <c r="F26" s="48">
        <v>0.69</v>
      </c>
      <c r="G26" s="42"/>
      <c r="H26" s="40"/>
      <c r="I26" s="43"/>
      <c r="J26" s="44"/>
      <c r="K26" s="45"/>
    </row>
    <row r="27" spans="1:11" x14ac:dyDescent="0.25">
      <c r="A27" s="46">
        <v>19</v>
      </c>
      <c r="B27" s="47" t="s">
        <v>47</v>
      </c>
      <c r="C27" s="78"/>
      <c r="D27" s="79"/>
      <c r="E27" s="48" t="s">
        <v>145</v>
      </c>
      <c r="F27" s="48">
        <v>0.39</v>
      </c>
      <c r="G27" s="42"/>
      <c r="H27" s="40"/>
      <c r="I27" s="43"/>
      <c r="J27" s="44"/>
      <c r="K27" s="45"/>
    </row>
    <row r="28" spans="1:11" x14ac:dyDescent="0.25">
      <c r="A28" s="46">
        <v>20</v>
      </c>
      <c r="B28" s="47" t="s">
        <v>48</v>
      </c>
      <c r="C28" s="78"/>
      <c r="D28" s="79"/>
      <c r="E28" s="48" t="s">
        <v>148</v>
      </c>
      <c r="F28" s="48">
        <v>16.75</v>
      </c>
      <c r="G28" s="42"/>
      <c r="H28" s="40"/>
      <c r="I28" s="43"/>
      <c r="J28" s="44"/>
      <c r="K28" s="45"/>
    </row>
    <row r="29" spans="1:11" x14ac:dyDescent="0.25">
      <c r="A29" s="46">
        <v>21</v>
      </c>
      <c r="B29" s="47" t="s">
        <v>49</v>
      </c>
      <c r="C29" s="78"/>
      <c r="D29" s="79"/>
      <c r="E29" s="48" t="s">
        <v>20</v>
      </c>
      <c r="F29" s="48">
        <v>142.18</v>
      </c>
      <c r="G29" s="42"/>
      <c r="H29" s="40"/>
      <c r="I29" s="43"/>
      <c r="J29" s="44"/>
      <c r="K29" s="45"/>
    </row>
    <row r="30" spans="1:11" x14ac:dyDescent="0.25">
      <c r="A30" s="46">
        <v>22</v>
      </c>
      <c r="B30" s="47" t="s">
        <v>50</v>
      </c>
      <c r="C30" s="78"/>
      <c r="D30" s="79"/>
      <c r="E30" s="48" t="s">
        <v>20</v>
      </c>
      <c r="F30" s="48">
        <v>62.5</v>
      </c>
      <c r="G30" s="42"/>
      <c r="H30" s="40"/>
      <c r="I30" s="43"/>
      <c r="J30" s="44"/>
      <c r="K30" s="45"/>
    </row>
    <row r="31" spans="1:11" x14ac:dyDescent="0.25">
      <c r="A31" s="46">
        <v>23</v>
      </c>
      <c r="B31" s="47" t="s">
        <v>51</v>
      </c>
      <c r="C31" s="78"/>
      <c r="D31" s="79"/>
      <c r="E31" s="48" t="s">
        <v>20</v>
      </c>
      <c r="F31" s="48">
        <v>2.16</v>
      </c>
      <c r="G31" s="42"/>
      <c r="H31" s="40"/>
      <c r="I31" s="43"/>
      <c r="J31" s="44"/>
      <c r="K31" s="45"/>
    </row>
    <row r="32" spans="1:11" x14ac:dyDescent="0.25">
      <c r="A32" s="46">
        <v>24</v>
      </c>
      <c r="B32" s="47" t="s">
        <v>52</v>
      </c>
      <c r="C32" s="78"/>
      <c r="D32" s="79"/>
      <c r="E32" s="48" t="s">
        <v>20</v>
      </c>
      <c r="F32" s="48">
        <v>5.5</v>
      </c>
      <c r="G32" s="42"/>
      <c r="H32" s="40"/>
      <c r="I32" s="43"/>
      <c r="J32" s="44"/>
      <c r="K32" s="45"/>
    </row>
    <row r="33" spans="1:11" ht="30" x14ac:dyDescent="0.25">
      <c r="A33" s="46">
        <v>25</v>
      </c>
      <c r="B33" s="47" t="s">
        <v>53</v>
      </c>
      <c r="C33" s="78"/>
      <c r="D33" s="79"/>
      <c r="E33" s="48" t="s">
        <v>143</v>
      </c>
      <c r="F33" s="48">
        <v>13.72</v>
      </c>
      <c r="G33" s="42"/>
      <c r="H33" s="40"/>
      <c r="I33" s="43"/>
      <c r="J33" s="44"/>
      <c r="K33" s="45"/>
    </row>
    <row r="34" spans="1:11" x14ac:dyDescent="0.25">
      <c r="A34" s="46">
        <v>26</v>
      </c>
      <c r="B34" s="47" t="s">
        <v>54</v>
      </c>
      <c r="C34" s="78"/>
      <c r="D34" s="79"/>
      <c r="E34" s="48" t="s">
        <v>20</v>
      </c>
      <c r="F34" s="48">
        <v>986.04</v>
      </c>
      <c r="G34" s="42"/>
      <c r="H34" s="40"/>
      <c r="I34" s="43"/>
      <c r="J34" s="44"/>
      <c r="K34" s="45"/>
    </row>
    <row r="35" spans="1:11" x14ac:dyDescent="0.25">
      <c r="A35" s="46">
        <v>27</v>
      </c>
      <c r="B35" s="47" t="s">
        <v>55</v>
      </c>
      <c r="C35" s="78"/>
      <c r="D35" s="79"/>
      <c r="E35" s="48" t="s">
        <v>20</v>
      </c>
      <c r="F35" s="48">
        <v>557.4</v>
      </c>
      <c r="G35" s="42"/>
      <c r="H35" s="40"/>
      <c r="I35" s="43"/>
      <c r="J35" s="44"/>
      <c r="K35" s="45"/>
    </row>
    <row r="36" spans="1:11" x14ac:dyDescent="0.25">
      <c r="A36" s="46">
        <v>28</v>
      </c>
      <c r="B36" s="47" t="s">
        <v>56</v>
      </c>
      <c r="C36" s="78"/>
      <c r="D36" s="79"/>
      <c r="E36" s="48" t="s">
        <v>146</v>
      </c>
      <c r="F36" s="48">
        <v>55.22</v>
      </c>
      <c r="G36" s="42"/>
      <c r="H36" s="40"/>
      <c r="I36" s="43"/>
      <c r="J36" s="44"/>
      <c r="K36" s="45"/>
    </row>
    <row r="37" spans="1:11" x14ac:dyDescent="0.25">
      <c r="A37" s="46">
        <v>29</v>
      </c>
      <c r="B37" s="47" t="s">
        <v>57</v>
      </c>
      <c r="C37" s="78"/>
      <c r="D37" s="79"/>
      <c r="E37" s="48" t="s">
        <v>146</v>
      </c>
      <c r="F37" s="48">
        <v>32.93</v>
      </c>
      <c r="G37" s="42"/>
      <c r="H37" s="40"/>
      <c r="I37" s="43"/>
      <c r="J37" s="44"/>
      <c r="K37" s="45"/>
    </row>
    <row r="38" spans="1:11" x14ac:dyDescent="0.25">
      <c r="A38" s="46">
        <v>30</v>
      </c>
      <c r="B38" s="47" t="s">
        <v>58</v>
      </c>
      <c r="C38" s="78"/>
      <c r="D38" s="79"/>
      <c r="E38" s="48" t="s">
        <v>146</v>
      </c>
      <c r="F38" s="48">
        <v>188</v>
      </c>
      <c r="G38" s="42"/>
      <c r="H38" s="40"/>
      <c r="I38" s="43"/>
      <c r="J38" s="44"/>
      <c r="K38" s="45"/>
    </row>
    <row r="39" spans="1:11" x14ac:dyDescent="0.25">
      <c r="A39" s="46">
        <v>31</v>
      </c>
      <c r="B39" s="47" t="s">
        <v>59</v>
      </c>
      <c r="C39" s="78"/>
      <c r="D39" s="79"/>
      <c r="E39" s="48" t="s">
        <v>143</v>
      </c>
      <c r="F39" s="48">
        <v>106.91</v>
      </c>
      <c r="G39" s="42"/>
      <c r="H39" s="40"/>
      <c r="I39" s="43"/>
      <c r="J39" s="44"/>
      <c r="K39" s="45"/>
    </row>
    <row r="40" spans="1:11" x14ac:dyDescent="0.25">
      <c r="A40" s="46">
        <v>32</v>
      </c>
      <c r="B40" s="47" t="s">
        <v>60</v>
      </c>
      <c r="C40" s="78"/>
      <c r="D40" s="79"/>
      <c r="E40" s="48" t="s">
        <v>143</v>
      </c>
      <c r="F40" s="48">
        <v>242.6</v>
      </c>
      <c r="G40" s="42"/>
      <c r="H40" s="40"/>
      <c r="I40" s="43"/>
      <c r="J40" s="44"/>
      <c r="K40" s="45"/>
    </row>
    <row r="41" spans="1:11" x14ac:dyDescent="0.25">
      <c r="A41" s="46">
        <v>33</v>
      </c>
      <c r="B41" s="47"/>
      <c r="C41" s="78"/>
      <c r="D41" s="79"/>
      <c r="E41" s="48"/>
      <c r="F41" s="48"/>
      <c r="G41" s="42"/>
      <c r="H41" s="40"/>
      <c r="I41" s="43"/>
      <c r="J41" s="44"/>
      <c r="K41" s="45"/>
    </row>
    <row r="42" spans="1:11" x14ac:dyDescent="0.25">
      <c r="A42" s="46">
        <v>34</v>
      </c>
      <c r="B42" s="47" t="s">
        <v>62</v>
      </c>
      <c r="C42" s="78"/>
      <c r="D42" s="79"/>
      <c r="E42" s="48" t="s">
        <v>20</v>
      </c>
      <c r="F42" s="48">
        <v>206.65</v>
      </c>
      <c r="G42" s="42"/>
      <c r="H42" s="40"/>
      <c r="I42" s="43"/>
      <c r="J42" s="44"/>
      <c r="K42" s="45"/>
    </row>
    <row r="43" spans="1:11" x14ac:dyDescent="0.25">
      <c r="A43" s="46">
        <v>35</v>
      </c>
      <c r="B43" s="47"/>
      <c r="C43" s="78"/>
      <c r="D43" s="79"/>
      <c r="E43" s="48"/>
      <c r="F43" s="48"/>
      <c r="G43" s="42"/>
      <c r="H43" s="40"/>
      <c r="I43" s="43"/>
      <c r="J43" s="44"/>
      <c r="K43" s="45"/>
    </row>
    <row r="44" spans="1:11" x14ac:dyDescent="0.25">
      <c r="A44" s="46">
        <v>36</v>
      </c>
      <c r="B44" s="47" t="s">
        <v>64</v>
      </c>
      <c r="C44" s="78"/>
      <c r="D44" s="79"/>
      <c r="E44" s="48" t="s">
        <v>146</v>
      </c>
      <c r="F44" s="48">
        <v>93.9</v>
      </c>
      <c r="G44" s="42"/>
      <c r="H44" s="40"/>
      <c r="I44" s="43"/>
      <c r="J44" s="44"/>
      <c r="K44" s="45"/>
    </row>
    <row r="45" spans="1:11" x14ac:dyDescent="0.25">
      <c r="A45" s="46">
        <v>37</v>
      </c>
      <c r="B45" s="47" t="s">
        <v>65</v>
      </c>
      <c r="C45" s="78"/>
      <c r="D45" s="79"/>
      <c r="E45" s="48" t="s">
        <v>146</v>
      </c>
      <c r="F45" s="48">
        <v>36.71</v>
      </c>
      <c r="G45" s="42"/>
      <c r="H45" s="40"/>
      <c r="I45" s="43"/>
      <c r="J45" s="44"/>
      <c r="K45" s="45"/>
    </row>
    <row r="46" spans="1:11" x14ac:dyDescent="0.25">
      <c r="A46" s="46">
        <v>38</v>
      </c>
      <c r="B46" s="47" t="s">
        <v>66</v>
      </c>
      <c r="C46" s="78"/>
      <c r="D46" s="79"/>
      <c r="E46" s="48" t="s">
        <v>20</v>
      </c>
      <c r="F46" s="48">
        <v>447.78</v>
      </c>
      <c r="G46" s="42"/>
      <c r="H46" s="40"/>
      <c r="I46" s="43"/>
      <c r="J46" s="44"/>
      <c r="K46" s="45"/>
    </row>
    <row r="47" spans="1:11" x14ac:dyDescent="0.25">
      <c r="A47" s="46">
        <v>39</v>
      </c>
      <c r="B47" s="47" t="s">
        <v>67</v>
      </c>
      <c r="C47" s="78"/>
      <c r="D47" s="79"/>
      <c r="E47" s="48" t="s">
        <v>20</v>
      </c>
      <c r="F47" s="48">
        <v>2660.51</v>
      </c>
      <c r="G47" s="42"/>
      <c r="H47" s="40"/>
      <c r="I47" s="43"/>
      <c r="J47" s="44"/>
      <c r="K47" s="45"/>
    </row>
    <row r="48" spans="1:11" x14ac:dyDescent="0.25">
      <c r="A48" s="46">
        <v>40</v>
      </c>
      <c r="B48" s="47" t="s">
        <v>68</v>
      </c>
      <c r="C48" s="78"/>
      <c r="D48" s="79"/>
      <c r="E48" s="48" t="s">
        <v>20</v>
      </c>
      <c r="F48" s="48">
        <v>24.4</v>
      </c>
      <c r="G48" s="42"/>
      <c r="H48" s="40"/>
      <c r="I48" s="43"/>
      <c r="J48" s="44"/>
      <c r="K48" s="45"/>
    </row>
    <row r="49" spans="1:11" x14ac:dyDescent="0.25">
      <c r="A49" s="46">
        <v>41</v>
      </c>
      <c r="B49" s="47" t="s">
        <v>69</v>
      </c>
      <c r="C49" s="78"/>
      <c r="D49" s="79"/>
      <c r="E49" s="48" t="s">
        <v>20</v>
      </c>
      <c r="F49" s="48">
        <v>3.76</v>
      </c>
      <c r="G49" s="42"/>
      <c r="H49" s="40"/>
      <c r="I49" s="43"/>
      <c r="J49" s="44"/>
      <c r="K49" s="45"/>
    </row>
    <row r="50" spans="1:11" x14ac:dyDescent="0.25">
      <c r="A50" s="46">
        <v>42</v>
      </c>
      <c r="B50" s="47" t="s">
        <v>70</v>
      </c>
      <c r="C50" s="78"/>
      <c r="D50" s="79"/>
      <c r="E50" s="48" t="s">
        <v>144</v>
      </c>
      <c r="F50" s="48">
        <v>14.69</v>
      </c>
      <c r="G50" s="42"/>
      <c r="H50" s="40"/>
      <c r="I50" s="43"/>
      <c r="J50" s="44"/>
      <c r="K50" s="45"/>
    </row>
    <row r="51" spans="1:11" x14ac:dyDescent="0.25">
      <c r="A51" s="46">
        <v>43</v>
      </c>
      <c r="B51" s="47" t="s">
        <v>71</v>
      </c>
      <c r="C51" s="78"/>
      <c r="D51" s="79"/>
      <c r="E51" s="48" t="s">
        <v>146</v>
      </c>
      <c r="F51" s="48">
        <v>8.1</v>
      </c>
      <c r="G51" s="42"/>
      <c r="H51" s="40"/>
      <c r="I51" s="43"/>
      <c r="J51" s="44"/>
      <c r="K51" s="45"/>
    </row>
    <row r="52" spans="1:11" x14ac:dyDescent="0.25">
      <c r="A52" s="46">
        <v>44</v>
      </c>
      <c r="B52" s="47"/>
      <c r="C52" s="78"/>
      <c r="D52" s="79"/>
      <c r="E52" s="48"/>
      <c r="F52" s="48"/>
      <c r="G52" s="42"/>
      <c r="H52" s="40"/>
      <c r="I52" s="43"/>
      <c r="J52" s="44"/>
      <c r="K52" s="45"/>
    </row>
    <row r="53" spans="1:11" x14ac:dyDescent="0.25">
      <c r="A53" s="46">
        <v>45</v>
      </c>
      <c r="B53" s="47"/>
      <c r="C53" s="78"/>
      <c r="D53" s="79"/>
      <c r="E53" s="48"/>
      <c r="F53" s="48"/>
      <c r="G53" s="42"/>
      <c r="H53" s="40"/>
      <c r="I53" s="43"/>
      <c r="J53" s="44"/>
      <c r="K53" s="45"/>
    </row>
    <row r="54" spans="1:11" x14ac:dyDescent="0.25">
      <c r="A54" s="46">
        <v>46</v>
      </c>
      <c r="B54" s="47"/>
      <c r="C54" s="78"/>
      <c r="D54" s="79"/>
      <c r="E54" s="48"/>
      <c r="F54" s="48"/>
      <c r="G54" s="42"/>
      <c r="H54" s="40"/>
      <c r="I54" s="43"/>
      <c r="J54" s="44"/>
      <c r="K54" s="45"/>
    </row>
    <row r="55" spans="1:11" x14ac:dyDescent="0.25">
      <c r="A55" s="46">
        <v>47</v>
      </c>
      <c r="B55" s="47"/>
      <c r="C55" s="78"/>
      <c r="D55" s="79"/>
      <c r="E55" s="48"/>
      <c r="F55" s="48"/>
      <c r="G55" s="42"/>
      <c r="H55" s="40"/>
      <c r="I55" s="43"/>
      <c r="J55" s="44"/>
      <c r="K55" s="45"/>
    </row>
    <row r="56" spans="1:11" x14ac:dyDescent="0.25">
      <c r="A56" s="46">
        <v>48</v>
      </c>
      <c r="B56" s="47" t="s">
        <v>75</v>
      </c>
      <c r="C56" s="78"/>
      <c r="D56" s="79"/>
      <c r="E56" s="48" t="s">
        <v>143</v>
      </c>
      <c r="F56" s="48">
        <v>17.63</v>
      </c>
      <c r="G56" s="42"/>
      <c r="H56" s="40"/>
      <c r="I56" s="43"/>
      <c r="J56" s="44"/>
      <c r="K56" s="45"/>
    </row>
    <row r="57" spans="1:11" x14ac:dyDescent="0.25">
      <c r="A57" s="46">
        <v>49</v>
      </c>
      <c r="B57" s="47" t="s">
        <v>76</v>
      </c>
      <c r="C57" s="78"/>
      <c r="D57" s="79"/>
      <c r="E57" s="48" t="s">
        <v>143</v>
      </c>
      <c r="F57" s="48">
        <v>259.41000000000003</v>
      </c>
      <c r="G57" s="42"/>
      <c r="H57" s="40"/>
      <c r="I57" s="43"/>
      <c r="J57" s="44"/>
      <c r="K57" s="45"/>
    </row>
    <row r="58" spans="1:11" x14ac:dyDescent="0.25">
      <c r="A58" s="46">
        <v>50</v>
      </c>
      <c r="B58" s="47" t="s">
        <v>77</v>
      </c>
      <c r="C58" s="78"/>
      <c r="D58" s="79"/>
      <c r="E58" s="48" t="s">
        <v>143</v>
      </c>
      <c r="F58" s="48">
        <v>352.05</v>
      </c>
      <c r="G58" s="42"/>
      <c r="H58" s="40"/>
      <c r="I58" s="43"/>
      <c r="J58" s="44"/>
      <c r="K58" s="45"/>
    </row>
    <row r="59" spans="1:11" x14ac:dyDescent="0.25">
      <c r="A59" s="46">
        <v>51</v>
      </c>
      <c r="B59" s="47" t="s">
        <v>78</v>
      </c>
      <c r="C59" s="78"/>
      <c r="D59" s="79"/>
      <c r="E59" s="48" t="s">
        <v>143</v>
      </c>
      <c r="F59" s="48">
        <v>4.6900000000000004</v>
      </c>
      <c r="G59" s="42"/>
      <c r="H59" s="40"/>
      <c r="I59" s="43"/>
      <c r="J59" s="44"/>
      <c r="K59" s="45"/>
    </row>
    <row r="60" spans="1:11" x14ac:dyDescent="0.25">
      <c r="A60" s="46">
        <v>52</v>
      </c>
      <c r="B60" s="47" t="s">
        <v>79</v>
      </c>
      <c r="C60" s="78"/>
      <c r="D60" s="79"/>
      <c r="E60" s="48" t="s">
        <v>143</v>
      </c>
      <c r="F60" s="48">
        <v>23.73</v>
      </c>
      <c r="G60" s="42"/>
      <c r="H60" s="40"/>
      <c r="I60" s="43"/>
      <c r="J60" s="44"/>
      <c r="K60" s="45"/>
    </row>
    <row r="61" spans="1:11" x14ac:dyDescent="0.25">
      <c r="A61" s="46">
        <v>53</v>
      </c>
      <c r="B61" s="47" t="s">
        <v>80</v>
      </c>
      <c r="C61" s="78"/>
      <c r="D61" s="79"/>
      <c r="E61" s="48" t="s">
        <v>143</v>
      </c>
      <c r="F61" s="48">
        <v>287.5</v>
      </c>
      <c r="G61" s="42"/>
      <c r="H61" s="40"/>
      <c r="I61" s="43"/>
      <c r="J61" s="44"/>
      <c r="K61" s="45"/>
    </row>
    <row r="62" spans="1:11" x14ac:dyDescent="0.25">
      <c r="A62" s="46">
        <v>54</v>
      </c>
      <c r="B62" s="47" t="s">
        <v>81</v>
      </c>
      <c r="C62" s="78"/>
      <c r="D62" s="79"/>
      <c r="E62" s="48" t="s">
        <v>143</v>
      </c>
      <c r="F62" s="48">
        <v>287.5</v>
      </c>
      <c r="G62" s="42"/>
      <c r="H62" s="40"/>
      <c r="I62" s="43"/>
      <c r="J62" s="44"/>
      <c r="K62" s="45"/>
    </row>
    <row r="63" spans="1:11" x14ac:dyDescent="0.25">
      <c r="A63" s="46">
        <v>55</v>
      </c>
      <c r="B63" s="47" t="s">
        <v>82</v>
      </c>
      <c r="C63" s="78"/>
      <c r="D63" s="79"/>
      <c r="E63" s="48" t="s">
        <v>143</v>
      </c>
      <c r="F63" s="48">
        <v>15.54</v>
      </c>
      <c r="G63" s="42"/>
      <c r="H63" s="40"/>
      <c r="I63" s="43"/>
      <c r="J63" s="44"/>
      <c r="K63" s="45"/>
    </row>
    <row r="64" spans="1:11" ht="30" x14ac:dyDescent="0.25">
      <c r="A64" s="46">
        <v>56</v>
      </c>
      <c r="B64" s="47" t="s">
        <v>83</v>
      </c>
      <c r="C64" s="59"/>
      <c r="D64" s="60"/>
      <c r="E64" s="48" t="s">
        <v>143</v>
      </c>
      <c r="F64" s="48">
        <v>22.72</v>
      </c>
      <c r="G64" s="42"/>
      <c r="H64" s="40"/>
      <c r="I64" s="43"/>
      <c r="J64" s="44"/>
      <c r="K64" s="45"/>
    </row>
    <row r="65" spans="1:11" x14ac:dyDescent="0.25">
      <c r="A65" s="46">
        <v>57</v>
      </c>
      <c r="B65" s="47" t="s">
        <v>84</v>
      </c>
      <c r="C65" s="59"/>
      <c r="D65" s="60"/>
      <c r="E65" s="48" t="s">
        <v>143</v>
      </c>
      <c r="F65" s="48">
        <v>22.72</v>
      </c>
      <c r="G65" s="42"/>
      <c r="H65" s="40"/>
      <c r="I65" s="43"/>
      <c r="J65" s="44"/>
      <c r="K65" s="45"/>
    </row>
    <row r="66" spans="1:11" x14ac:dyDescent="0.25">
      <c r="A66" s="46">
        <v>58</v>
      </c>
      <c r="B66" s="47" t="s">
        <v>85</v>
      </c>
      <c r="C66" s="59"/>
      <c r="D66" s="60"/>
      <c r="E66" s="48" t="s">
        <v>143</v>
      </c>
      <c r="F66" s="48">
        <v>176.4</v>
      </c>
      <c r="G66" s="42"/>
      <c r="H66" s="40"/>
      <c r="I66" s="43"/>
      <c r="J66" s="44"/>
      <c r="K66" s="45"/>
    </row>
    <row r="67" spans="1:11" x14ac:dyDescent="0.25">
      <c r="A67" s="46">
        <v>59</v>
      </c>
      <c r="B67" s="47" t="s">
        <v>86</v>
      </c>
      <c r="C67" s="59"/>
      <c r="D67" s="60"/>
      <c r="E67" s="48" t="s">
        <v>143</v>
      </c>
      <c r="F67" s="48">
        <v>10.3</v>
      </c>
      <c r="G67" s="42"/>
      <c r="H67" s="40"/>
      <c r="I67" s="43"/>
      <c r="J67" s="44"/>
      <c r="K67" s="45"/>
    </row>
    <row r="68" spans="1:11" x14ac:dyDescent="0.25">
      <c r="A68" s="46">
        <v>60</v>
      </c>
      <c r="B68" s="47" t="s">
        <v>87</v>
      </c>
      <c r="C68" s="59"/>
      <c r="D68" s="60"/>
      <c r="E68" s="48" t="s">
        <v>143</v>
      </c>
      <c r="F68" s="48">
        <v>81.69</v>
      </c>
      <c r="G68" s="42"/>
      <c r="H68" s="40"/>
      <c r="I68" s="43"/>
      <c r="J68" s="44"/>
      <c r="K68" s="45"/>
    </row>
    <row r="69" spans="1:11" x14ac:dyDescent="0.25">
      <c r="A69" s="46">
        <v>61</v>
      </c>
      <c r="B69" s="47" t="s">
        <v>88</v>
      </c>
      <c r="C69" s="59"/>
      <c r="D69" s="60"/>
      <c r="E69" s="48" t="s">
        <v>143</v>
      </c>
      <c r="F69" s="48">
        <v>10.5</v>
      </c>
      <c r="G69" s="42"/>
      <c r="H69" s="40"/>
      <c r="I69" s="43"/>
      <c r="J69" s="44"/>
      <c r="K69" s="45"/>
    </row>
    <row r="70" spans="1:11" x14ac:dyDescent="0.25">
      <c r="A70" s="46">
        <v>62</v>
      </c>
      <c r="B70" s="47" t="s">
        <v>89</v>
      </c>
      <c r="C70" s="59"/>
      <c r="D70" s="60"/>
      <c r="E70" s="48" t="s">
        <v>143</v>
      </c>
      <c r="F70" s="48">
        <v>63.88</v>
      </c>
      <c r="G70" s="42"/>
      <c r="H70" s="40"/>
      <c r="I70" s="43"/>
      <c r="J70" s="44"/>
      <c r="K70" s="45"/>
    </row>
    <row r="71" spans="1:11" x14ac:dyDescent="0.25">
      <c r="A71" s="46">
        <v>63</v>
      </c>
      <c r="B71" s="47" t="s">
        <v>90</v>
      </c>
      <c r="C71" s="59"/>
      <c r="D71" s="60"/>
      <c r="E71" s="48" t="s">
        <v>144</v>
      </c>
      <c r="F71" s="48">
        <v>2.7</v>
      </c>
      <c r="G71" s="42"/>
      <c r="H71" s="40"/>
      <c r="I71" s="43"/>
      <c r="J71" s="44"/>
      <c r="K71" s="45"/>
    </row>
    <row r="72" spans="1:11" x14ac:dyDescent="0.25">
      <c r="A72" s="46">
        <v>64</v>
      </c>
      <c r="B72" s="47" t="s">
        <v>91</v>
      </c>
      <c r="C72" s="59"/>
      <c r="D72" s="60"/>
      <c r="E72" s="48" t="s">
        <v>143</v>
      </c>
      <c r="F72" s="48">
        <v>74.13</v>
      </c>
      <c r="G72" s="42"/>
      <c r="H72" s="40"/>
      <c r="I72" s="43"/>
      <c r="J72" s="44"/>
      <c r="K72" s="45"/>
    </row>
    <row r="73" spans="1:11" x14ac:dyDescent="0.25">
      <c r="A73" s="46">
        <v>65</v>
      </c>
      <c r="B73" s="47" t="s">
        <v>92</v>
      </c>
      <c r="C73" s="59"/>
      <c r="D73" s="60"/>
      <c r="E73" s="48" t="s">
        <v>143</v>
      </c>
      <c r="F73" s="48">
        <v>291.89999999999998</v>
      </c>
      <c r="G73" s="42"/>
      <c r="H73" s="40"/>
      <c r="I73" s="43"/>
      <c r="J73" s="44"/>
      <c r="K73" s="45"/>
    </row>
    <row r="74" spans="1:11" x14ac:dyDescent="0.25">
      <c r="A74" s="46">
        <v>66</v>
      </c>
      <c r="B74" s="47" t="s">
        <v>93</v>
      </c>
      <c r="C74" s="59"/>
      <c r="D74" s="60"/>
      <c r="E74" s="48" t="s">
        <v>143</v>
      </c>
      <c r="F74" s="48">
        <v>383.38</v>
      </c>
      <c r="G74" s="42"/>
      <c r="H74" s="40"/>
      <c r="I74" s="43"/>
      <c r="J74" s="44"/>
      <c r="K74" s="45"/>
    </row>
    <row r="75" spans="1:11" x14ac:dyDescent="0.25">
      <c r="A75" s="46">
        <v>67</v>
      </c>
      <c r="B75" s="47" t="s">
        <v>94</v>
      </c>
      <c r="C75" s="59"/>
      <c r="D75" s="60"/>
      <c r="E75" s="48" t="s">
        <v>20</v>
      </c>
      <c r="F75" s="48">
        <v>12.78</v>
      </c>
      <c r="G75" s="42"/>
      <c r="H75" s="40"/>
      <c r="I75" s="43"/>
      <c r="J75" s="44"/>
      <c r="K75" s="45"/>
    </row>
    <row r="76" spans="1:11" x14ac:dyDescent="0.25">
      <c r="A76" s="46">
        <v>68</v>
      </c>
      <c r="B76" s="47" t="s">
        <v>95</v>
      </c>
      <c r="C76" s="59"/>
      <c r="D76" s="60"/>
      <c r="E76" s="48" t="s">
        <v>147</v>
      </c>
      <c r="F76" s="48">
        <v>1.34</v>
      </c>
      <c r="G76" s="42"/>
      <c r="H76" s="40"/>
      <c r="I76" s="43"/>
      <c r="J76" s="44"/>
      <c r="K76" s="45"/>
    </row>
    <row r="77" spans="1:11" x14ac:dyDescent="0.25">
      <c r="A77" s="46">
        <v>69</v>
      </c>
      <c r="B77" s="47" t="s">
        <v>96</v>
      </c>
      <c r="C77" s="59"/>
      <c r="D77" s="60"/>
      <c r="E77" s="48" t="s">
        <v>148</v>
      </c>
      <c r="F77" s="48">
        <v>25.99</v>
      </c>
      <c r="G77" s="42"/>
      <c r="H77" s="40"/>
      <c r="I77" s="43"/>
      <c r="J77" s="44"/>
      <c r="K77" s="45"/>
    </row>
    <row r="78" spans="1:11" ht="30" x14ac:dyDescent="0.25">
      <c r="A78" s="46">
        <v>70</v>
      </c>
      <c r="B78" s="47" t="s">
        <v>97</v>
      </c>
      <c r="C78" s="59"/>
      <c r="D78" s="60"/>
      <c r="E78" s="48" t="s">
        <v>149</v>
      </c>
      <c r="F78" s="48">
        <v>92.7</v>
      </c>
      <c r="G78" s="42"/>
      <c r="H78" s="40"/>
      <c r="I78" s="43"/>
      <c r="J78" s="44"/>
      <c r="K78" s="45"/>
    </row>
    <row r="79" spans="1:11" ht="30" x14ac:dyDescent="0.25">
      <c r="A79" s="46">
        <v>71</v>
      </c>
      <c r="B79" s="47" t="s">
        <v>98</v>
      </c>
      <c r="C79" s="59"/>
      <c r="D79" s="60"/>
      <c r="E79" s="48" t="s">
        <v>146</v>
      </c>
      <c r="F79" s="48">
        <v>3</v>
      </c>
      <c r="G79" s="42"/>
      <c r="H79" s="40"/>
      <c r="I79" s="43"/>
      <c r="J79" s="44"/>
      <c r="K79" s="45"/>
    </row>
    <row r="80" spans="1:11" x14ac:dyDescent="0.25">
      <c r="A80" s="46">
        <v>72</v>
      </c>
      <c r="B80" s="47" t="s">
        <v>99</v>
      </c>
      <c r="C80" s="59"/>
      <c r="D80" s="60"/>
      <c r="E80" s="48" t="s">
        <v>20</v>
      </c>
      <c r="F80" s="48">
        <v>28.7</v>
      </c>
      <c r="G80" s="42"/>
      <c r="H80" s="40"/>
      <c r="I80" s="43"/>
      <c r="J80" s="44"/>
      <c r="K80" s="45"/>
    </row>
    <row r="81" spans="1:11" x14ac:dyDescent="0.25">
      <c r="A81" s="46">
        <v>73</v>
      </c>
      <c r="B81" s="47" t="s">
        <v>99</v>
      </c>
      <c r="C81" s="59"/>
      <c r="D81" s="60"/>
      <c r="E81" s="48" t="s">
        <v>20</v>
      </c>
      <c r="F81" s="48">
        <v>43.8</v>
      </c>
      <c r="G81" s="42"/>
      <c r="H81" s="40"/>
      <c r="I81" s="43"/>
      <c r="J81" s="44"/>
      <c r="K81" s="45"/>
    </row>
    <row r="82" spans="1:11" ht="45" x14ac:dyDescent="0.25">
      <c r="A82" s="46">
        <v>74</v>
      </c>
      <c r="B82" s="47" t="s">
        <v>100</v>
      </c>
      <c r="C82" s="59"/>
      <c r="D82" s="60"/>
      <c r="E82" s="48" t="s">
        <v>143</v>
      </c>
      <c r="F82" s="48">
        <v>3.32</v>
      </c>
      <c r="G82" s="42"/>
      <c r="H82" s="40"/>
      <c r="I82" s="43"/>
      <c r="J82" s="44"/>
      <c r="K82" s="45"/>
    </row>
    <row r="83" spans="1:11" ht="30" x14ac:dyDescent="0.25">
      <c r="A83" s="46">
        <v>75</v>
      </c>
      <c r="B83" s="47" t="s">
        <v>101</v>
      </c>
      <c r="C83" s="59"/>
      <c r="D83" s="60"/>
      <c r="E83" s="48" t="s">
        <v>146</v>
      </c>
      <c r="F83" s="48">
        <v>3</v>
      </c>
      <c r="G83" s="42"/>
      <c r="H83" s="40"/>
      <c r="I83" s="43"/>
      <c r="J83" s="44"/>
      <c r="K83" s="45"/>
    </row>
    <row r="84" spans="1:11" x14ac:dyDescent="0.25">
      <c r="A84" s="46">
        <v>76</v>
      </c>
      <c r="B84" s="47" t="s">
        <v>102</v>
      </c>
      <c r="C84" s="59"/>
      <c r="D84" s="60"/>
      <c r="E84" s="48" t="s">
        <v>146</v>
      </c>
      <c r="F84" s="48">
        <v>1626.14</v>
      </c>
      <c r="G84" s="42"/>
      <c r="H84" s="40"/>
      <c r="I84" s="43"/>
      <c r="J84" s="44"/>
      <c r="K84" s="45"/>
    </row>
    <row r="85" spans="1:11" x14ac:dyDescent="0.25">
      <c r="A85" s="46">
        <v>77</v>
      </c>
      <c r="B85" s="47" t="s">
        <v>103</v>
      </c>
      <c r="C85" s="59"/>
      <c r="D85" s="60"/>
      <c r="E85" s="48" t="s">
        <v>146</v>
      </c>
      <c r="F85" s="48">
        <v>19.93</v>
      </c>
      <c r="G85" s="42"/>
      <c r="H85" s="40"/>
      <c r="I85" s="43"/>
      <c r="J85" s="44"/>
      <c r="K85" s="45"/>
    </row>
    <row r="86" spans="1:11" x14ac:dyDescent="0.25">
      <c r="A86" s="46">
        <v>78</v>
      </c>
      <c r="B86" s="47" t="s">
        <v>104</v>
      </c>
      <c r="C86" s="59"/>
      <c r="D86" s="60"/>
      <c r="E86" s="48" t="s">
        <v>146</v>
      </c>
      <c r="F86" s="48">
        <v>19.93</v>
      </c>
      <c r="G86" s="42"/>
      <c r="H86" s="40"/>
      <c r="I86" s="43"/>
      <c r="J86" s="44"/>
      <c r="K86" s="45"/>
    </row>
    <row r="87" spans="1:11" x14ac:dyDescent="0.25">
      <c r="A87" s="46">
        <v>79</v>
      </c>
      <c r="B87" s="47" t="s">
        <v>105</v>
      </c>
      <c r="C87" s="59"/>
      <c r="D87" s="60"/>
      <c r="E87" s="48" t="s">
        <v>144</v>
      </c>
      <c r="F87" s="48">
        <v>27.88</v>
      </c>
      <c r="G87" s="42"/>
      <c r="H87" s="40"/>
      <c r="I87" s="43"/>
      <c r="J87" s="44"/>
      <c r="K87" s="45"/>
    </row>
    <row r="88" spans="1:11" x14ac:dyDescent="0.25">
      <c r="A88" s="46">
        <v>80</v>
      </c>
      <c r="B88" s="47" t="s">
        <v>106</v>
      </c>
      <c r="C88" s="59"/>
      <c r="D88" s="60"/>
      <c r="E88" s="48" t="s">
        <v>144</v>
      </c>
      <c r="F88" s="48">
        <v>10.34</v>
      </c>
      <c r="G88" s="42"/>
      <c r="H88" s="40"/>
      <c r="I88" s="43"/>
      <c r="J88" s="44"/>
      <c r="K88" s="45"/>
    </row>
    <row r="89" spans="1:11" x14ac:dyDescent="0.25">
      <c r="A89" s="46">
        <v>81</v>
      </c>
      <c r="B89" s="47" t="s">
        <v>107</v>
      </c>
      <c r="C89" s="59"/>
      <c r="D89" s="60"/>
      <c r="E89" s="48" t="s">
        <v>146</v>
      </c>
      <c r="F89" s="48">
        <v>130.36000000000001</v>
      </c>
      <c r="G89" s="42"/>
      <c r="H89" s="40"/>
      <c r="I89" s="43"/>
      <c r="J89" s="44"/>
      <c r="K89" s="45"/>
    </row>
    <row r="90" spans="1:11" x14ac:dyDescent="0.25">
      <c r="A90" s="46">
        <v>82</v>
      </c>
      <c r="B90" s="47" t="s">
        <v>151</v>
      </c>
      <c r="C90" s="59"/>
      <c r="D90" s="60"/>
      <c r="E90" s="48" t="s">
        <v>146</v>
      </c>
      <c r="F90" s="48">
        <v>64.25</v>
      </c>
      <c r="G90" s="42"/>
      <c r="H90" s="40"/>
      <c r="I90" s="43"/>
      <c r="J90" s="44"/>
      <c r="K90" s="45"/>
    </row>
    <row r="91" spans="1:11" x14ac:dyDescent="0.25">
      <c r="A91" s="46">
        <v>83</v>
      </c>
      <c r="B91" s="47" t="s">
        <v>108</v>
      </c>
      <c r="C91" s="59"/>
      <c r="D91" s="60"/>
      <c r="E91" s="48" t="s">
        <v>144</v>
      </c>
      <c r="F91" s="48">
        <v>183.56</v>
      </c>
      <c r="G91" s="42"/>
      <c r="H91" s="40"/>
      <c r="I91" s="43"/>
      <c r="J91" s="44"/>
      <c r="K91" s="45"/>
    </row>
    <row r="92" spans="1:11" x14ac:dyDescent="0.25">
      <c r="A92" s="46">
        <v>84</v>
      </c>
      <c r="B92" s="47" t="s">
        <v>109</v>
      </c>
      <c r="C92" s="59"/>
      <c r="D92" s="60"/>
      <c r="E92" s="48" t="s">
        <v>144</v>
      </c>
      <c r="F92" s="48">
        <v>28.24</v>
      </c>
      <c r="G92" s="42"/>
      <c r="H92" s="40"/>
      <c r="I92" s="43"/>
      <c r="J92" s="44"/>
      <c r="K92" s="45"/>
    </row>
    <row r="93" spans="1:11" x14ac:dyDescent="0.25">
      <c r="A93" s="46">
        <v>85</v>
      </c>
      <c r="B93" s="47" t="s">
        <v>110</v>
      </c>
      <c r="C93" s="59"/>
      <c r="D93" s="60"/>
      <c r="E93" s="48" t="s">
        <v>20</v>
      </c>
      <c r="F93" s="48">
        <v>118.12</v>
      </c>
      <c r="G93" s="42"/>
      <c r="H93" s="40"/>
      <c r="I93" s="43"/>
      <c r="J93" s="44"/>
      <c r="K93" s="45"/>
    </row>
    <row r="94" spans="1:11" x14ac:dyDescent="0.25">
      <c r="A94" s="46">
        <v>86</v>
      </c>
      <c r="B94" s="47" t="s">
        <v>111</v>
      </c>
      <c r="C94" s="59"/>
      <c r="D94" s="60"/>
      <c r="E94" s="48" t="s">
        <v>20</v>
      </c>
      <c r="F94" s="48">
        <v>269.98</v>
      </c>
      <c r="G94" s="42"/>
      <c r="H94" s="40"/>
      <c r="I94" s="43"/>
      <c r="J94" s="44"/>
      <c r="K94" s="45"/>
    </row>
    <row r="95" spans="1:11" x14ac:dyDescent="0.25">
      <c r="A95" s="46">
        <v>87</v>
      </c>
      <c r="B95" s="47" t="s">
        <v>112</v>
      </c>
      <c r="C95" s="59"/>
      <c r="D95" s="60"/>
      <c r="E95" s="48" t="s">
        <v>146</v>
      </c>
      <c r="F95" s="48">
        <v>1820.87</v>
      </c>
      <c r="G95" s="42"/>
      <c r="H95" s="40"/>
      <c r="I95" s="43"/>
      <c r="J95" s="44"/>
      <c r="K95" s="45"/>
    </row>
    <row r="96" spans="1:11" ht="30" x14ac:dyDescent="0.25">
      <c r="A96" s="46">
        <v>88</v>
      </c>
      <c r="B96" s="47" t="s">
        <v>113</v>
      </c>
      <c r="C96" s="59"/>
      <c r="D96" s="60"/>
      <c r="E96" s="48" t="s">
        <v>144</v>
      </c>
      <c r="F96" s="48">
        <v>7.35</v>
      </c>
      <c r="G96" s="42"/>
      <c r="H96" s="40"/>
      <c r="I96" s="43"/>
      <c r="J96" s="44"/>
      <c r="K96" s="45"/>
    </row>
    <row r="97" spans="1:11" x14ac:dyDescent="0.25">
      <c r="A97" s="46">
        <v>89</v>
      </c>
      <c r="B97" s="47" t="s">
        <v>114</v>
      </c>
      <c r="C97" s="59"/>
      <c r="D97" s="60"/>
      <c r="E97" s="48" t="s">
        <v>144</v>
      </c>
      <c r="F97" s="48">
        <v>25.94</v>
      </c>
      <c r="G97" s="42"/>
      <c r="H97" s="40"/>
      <c r="I97" s="43"/>
      <c r="J97" s="44"/>
      <c r="K97" s="45"/>
    </row>
    <row r="98" spans="1:11" x14ac:dyDescent="0.25">
      <c r="A98" s="46">
        <v>90</v>
      </c>
      <c r="B98" s="47" t="s">
        <v>115</v>
      </c>
      <c r="C98" s="59"/>
      <c r="D98" s="60"/>
      <c r="E98" s="48" t="s">
        <v>144</v>
      </c>
      <c r="F98" s="48">
        <v>212.25</v>
      </c>
      <c r="G98" s="42"/>
      <c r="H98" s="40"/>
      <c r="I98" s="43"/>
      <c r="J98" s="44"/>
      <c r="K98" s="45"/>
    </row>
    <row r="99" spans="1:11" x14ac:dyDescent="0.25">
      <c r="A99" s="46">
        <v>91</v>
      </c>
      <c r="B99" s="47" t="s">
        <v>116</v>
      </c>
      <c r="C99" s="59"/>
      <c r="D99" s="60"/>
      <c r="E99" s="48" t="s">
        <v>143</v>
      </c>
      <c r="F99" s="48">
        <v>421.74</v>
      </c>
      <c r="G99" s="42"/>
      <c r="H99" s="40"/>
      <c r="I99" s="43"/>
      <c r="J99" s="44"/>
      <c r="K99" s="45"/>
    </row>
    <row r="100" spans="1:11" x14ac:dyDescent="0.25">
      <c r="A100" s="46">
        <v>92</v>
      </c>
      <c r="B100" s="49" t="s">
        <v>117</v>
      </c>
      <c r="C100" s="59"/>
      <c r="D100" s="60"/>
      <c r="E100" s="48" t="s">
        <v>146</v>
      </c>
      <c r="F100" s="48">
        <v>3641.74</v>
      </c>
      <c r="G100" s="42"/>
      <c r="H100" s="40"/>
      <c r="I100" s="43"/>
      <c r="J100" s="44"/>
      <c r="K100" s="45"/>
    </row>
    <row r="101" spans="1:11" x14ac:dyDescent="0.25">
      <c r="A101" s="46">
        <v>93</v>
      </c>
      <c r="B101" s="47" t="s">
        <v>118</v>
      </c>
      <c r="C101" s="59"/>
      <c r="D101" s="60"/>
      <c r="E101" s="48" t="s">
        <v>143</v>
      </c>
      <c r="F101" s="48">
        <v>230.08</v>
      </c>
      <c r="G101" s="42"/>
      <c r="H101" s="40"/>
      <c r="I101" s="43"/>
      <c r="J101" s="44"/>
      <c r="K101" s="45"/>
    </row>
    <row r="102" spans="1:11" x14ac:dyDescent="0.25">
      <c r="A102" s="46">
        <v>94</v>
      </c>
      <c r="B102" s="47" t="s">
        <v>119</v>
      </c>
      <c r="C102" s="59"/>
      <c r="D102" s="60"/>
      <c r="E102" s="48" t="s">
        <v>20</v>
      </c>
      <c r="F102" s="48">
        <v>91.04</v>
      </c>
      <c r="G102" s="42"/>
      <c r="H102" s="40"/>
      <c r="I102" s="43"/>
      <c r="J102" s="44"/>
      <c r="K102" s="45"/>
    </row>
    <row r="103" spans="1:11" x14ac:dyDescent="0.25">
      <c r="A103" s="46">
        <v>95</v>
      </c>
      <c r="B103" s="47" t="s">
        <v>120</v>
      </c>
      <c r="C103" s="59"/>
      <c r="D103" s="60"/>
      <c r="E103" s="48" t="s">
        <v>20</v>
      </c>
      <c r="F103" s="48">
        <v>0.65</v>
      </c>
      <c r="G103" s="42"/>
      <c r="H103" s="40"/>
      <c r="I103" s="43"/>
      <c r="J103" s="44"/>
      <c r="K103" s="45"/>
    </row>
    <row r="104" spans="1:11" ht="30" x14ac:dyDescent="0.25">
      <c r="A104" s="46">
        <v>96</v>
      </c>
      <c r="B104" s="47" t="s">
        <v>121</v>
      </c>
      <c r="C104" s="59"/>
      <c r="D104" s="60"/>
      <c r="E104" s="48" t="s">
        <v>143</v>
      </c>
      <c r="F104" s="48">
        <v>238.89</v>
      </c>
      <c r="G104" s="42"/>
      <c r="H104" s="40"/>
      <c r="I104" s="43"/>
      <c r="J104" s="44"/>
      <c r="K104" s="45"/>
    </row>
    <row r="105" spans="1:11" x14ac:dyDescent="0.25">
      <c r="A105" s="46">
        <v>97</v>
      </c>
      <c r="B105" s="47" t="s">
        <v>122</v>
      </c>
      <c r="C105" s="59"/>
      <c r="D105" s="60"/>
      <c r="E105" s="48" t="s">
        <v>143</v>
      </c>
      <c r="F105" s="48">
        <v>355.57</v>
      </c>
      <c r="G105" s="42"/>
      <c r="H105" s="40"/>
      <c r="I105" s="43"/>
      <c r="J105" s="44"/>
      <c r="K105" s="45"/>
    </row>
    <row r="106" spans="1:11" ht="30" x14ac:dyDescent="0.25">
      <c r="A106" s="46">
        <v>98</v>
      </c>
      <c r="B106" s="47" t="s">
        <v>123</v>
      </c>
      <c r="C106" s="59"/>
      <c r="D106" s="60"/>
      <c r="E106" s="48" t="s">
        <v>20</v>
      </c>
      <c r="F106" s="48">
        <v>45.04</v>
      </c>
      <c r="G106" s="42"/>
      <c r="H106" s="40"/>
      <c r="I106" s="43"/>
      <c r="J106" s="44"/>
      <c r="K106" s="45"/>
    </row>
    <row r="107" spans="1:11" x14ac:dyDescent="0.25">
      <c r="A107" s="46">
        <v>99</v>
      </c>
      <c r="B107" s="47"/>
      <c r="C107" s="59"/>
      <c r="D107" s="60"/>
      <c r="E107" s="48"/>
      <c r="F107" s="48"/>
      <c r="G107" s="42"/>
      <c r="H107" s="40"/>
      <c r="I107" s="43"/>
      <c r="J107" s="44"/>
      <c r="K107" s="45"/>
    </row>
    <row r="108" spans="1:11" ht="30" x14ac:dyDescent="0.25">
      <c r="A108" s="46">
        <v>100</v>
      </c>
      <c r="B108" s="47" t="s">
        <v>125</v>
      </c>
      <c r="C108" s="59"/>
      <c r="D108" s="60"/>
      <c r="E108" s="48" t="s">
        <v>143</v>
      </c>
      <c r="F108" s="48">
        <v>2.5</v>
      </c>
      <c r="G108" s="42"/>
      <c r="H108" s="40"/>
      <c r="I108" s="43"/>
      <c r="J108" s="44"/>
      <c r="K108" s="45"/>
    </row>
    <row r="109" spans="1:11" x14ac:dyDescent="0.25">
      <c r="A109" s="46">
        <v>101</v>
      </c>
      <c r="B109" s="47" t="s">
        <v>126</v>
      </c>
      <c r="C109" s="59"/>
      <c r="D109" s="60"/>
      <c r="E109" s="48" t="s">
        <v>144</v>
      </c>
      <c r="F109" s="48">
        <v>101.39</v>
      </c>
      <c r="G109" s="42"/>
      <c r="H109" s="40"/>
      <c r="I109" s="43"/>
      <c r="J109" s="44"/>
      <c r="K109" s="45"/>
    </row>
    <row r="110" spans="1:11" x14ac:dyDescent="0.25">
      <c r="A110" s="46">
        <v>102</v>
      </c>
      <c r="B110" s="47" t="s">
        <v>155</v>
      </c>
      <c r="C110" s="59"/>
      <c r="D110" s="60"/>
      <c r="E110" s="48" t="s">
        <v>144</v>
      </c>
      <c r="F110" s="52">
        <v>212.25</v>
      </c>
      <c r="G110" s="42"/>
      <c r="H110" s="40"/>
      <c r="I110" s="43"/>
      <c r="J110" s="44"/>
      <c r="K110" s="45"/>
    </row>
    <row r="111" spans="1:11" x14ac:dyDescent="0.25">
      <c r="A111" s="46">
        <v>103</v>
      </c>
      <c r="B111" s="47" t="s">
        <v>127</v>
      </c>
      <c r="C111" s="59"/>
      <c r="D111" s="60"/>
      <c r="E111" s="48" t="s">
        <v>20</v>
      </c>
      <c r="F111" s="48">
        <v>451.63</v>
      </c>
      <c r="G111" s="42"/>
      <c r="H111" s="40"/>
      <c r="I111" s="43"/>
      <c r="J111" s="44"/>
      <c r="K111" s="45"/>
    </row>
    <row r="112" spans="1:11" x14ac:dyDescent="0.25">
      <c r="A112" s="46">
        <v>104</v>
      </c>
      <c r="B112" s="47" t="s">
        <v>156</v>
      </c>
      <c r="C112" s="59"/>
      <c r="D112" s="60"/>
      <c r="E112" s="48" t="s">
        <v>20</v>
      </c>
      <c r="F112" s="48">
        <v>411.93</v>
      </c>
      <c r="G112" s="42"/>
      <c r="H112" s="40"/>
      <c r="I112" s="43"/>
      <c r="J112" s="44"/>
      <c r="K112" s="45"/>
    </row>
    <row r="113" spans="1:11" x14ac:dyDescent="0.25">
      <c r="A113" s="46">
        <v>105</v>
      </c>
      <c r="B113" s="47" t="s">
        <v>128</v>
      </c>
      <c r="C113" s="59"/>
      <c r="D113" s="60"/>
      <c r="E113" s="48" t="s">
        <v>150</v>
      </c>
      <c r="F113" s="48">
        <v>2.31</v>
      </c>
      <c r="G113" s="42"/>
      <c r="H113" s="40"/>
      <c r="I113" s="43"/>
      <c r="J113" s="44"/>
      <c r="K113" s="45"/>
    </row>
    <row r="114" spans="1:11" x14ac:dyDescent="0.25">
      <c r="A114" s="46">
        <v>106</v>
      </c>
      <c r="B114" s="47" t="s">
        <v>129</v>
      </c>
      <c r="C114" s="59"/>
      <c r="D114" s="60"/>
      <c r="E114" s="48" t="s">
        <v>150</v>
      </c>
      <c r="F114" s="48">
        <v>49.4</v>
      </c>
      <c r="G114" s="42"/>
      <c r="H114" s="40"/>
      <c r="I114" s="43"/>
      <c r="J114" s="44"/>
      <c r="K114" s="45"/>
    </row>
    <row r="115" spans="1:11" x14ac:dyDescent="0.25">
      <c r="A115" s="46">
        <v>107</v>
      </c>
      <c r="B115" s="47"/>
      <c r="C115" s="59"/>
      <c r="D115" s="60"/>
      <c r="E115" s="48"/>
      <c r="F115" s="48"/>
      <c r="G115" s="42"/>
      <c r="H115" s="40"/>
      <c r="I115" s="43"/>
      <c r="J115" s="44"/>
      <c r="K115" s="45"/>
    </row>
    <row r="116" spans="1:11" x14ac:dyDescent="0.25">
      <c r="A116" s="46">
        <v>108</v>
      </c>
      <c r="B116" s="47" t="s">
        <v>131</v>
      </c>
      <c r="C116" s="59"/>
      <c r="D116" s="60"/>
      <c r="E116" s="48" t="s">
        <v>146</v>
      </c>
      <c r="F116" s="48">
        <v>604.54</v>
      </c>
      <c r="G116" s="42"/>
      <c r="H116" s="40"/>
      <c r="I116" s="43"/>
      <c r="J116" s="44"/>
      <c r="K116" s="45"/>
    </row>
    <row r="117" spans="1:11" x14ac:dyDescent="0.25">
      <c r="A117" s="46">
        <v>109</v>
      </c>
      <c r="B117" s="47" t="s">
        <v>132</v>
      </c>
      <c r="C117" s="59"/>
      <c r="D117" s="60"/>
      <c r="E117" s="48" t="s">
        <v>146</v>
      </c>
      <c r="F117" s="48">
        <v>746.43</v>
      </c>
      <c r="G117" s="42"/>
      <c r="H117" s="40"/>
      <c r="I117" s="43"/>
      <c r="J117" s="44"/>
      <c r="K117" s="45"/>
    </row>
    <row r="118" spans="1:11" x14ac:dyDescent="0.25">
      <c r="A118" s="46">
        <v>110</v>
      </c>
      <c r="B118" s="47" t="s">
        <v>133</v>
      </c>
      <c r="C118" s="59"/>
      <c r="D118" s="60"/>
      <c r="E118" s="48" t="s">
        <v>146</v>
      </c>
      <c r="F118" s="48">
        <v>1524.14</v>
      </c>
      <c r="G118" s="42"/>
      <c r="H118" s="40"/>
      <c r="I118" s="43"/>
      <c r="J118" s="44"/>
      <c r="K118" s="45"/>
    </row>
    <row r="119" spans="1:11" x14ac:dyDescent="0.25">
      <c r="A119" s="46">
        <v>111</v>
      </c>
      <c r="B119" s="47" t="s">
        <v>134</v>
      </c>
      <c r="C119" s="59"/>
      <c r="D119" s="60"/>
      <c r="E119" s="48" t="s">
        <v>20</v>
      </c>
      <c r="F119" s="48">
        <v>876.48</v>
      </c>
      <c r="G119" s="42"/>
      <c r="H119" s="40"/>
      <c r="I119" s="43"/>
      <c r="J119" s="44"/>
      <c r="K119" s="45"/>
    </row>
    <row r="120" spans="1:11" x14ac:dyDescent="0.25">
      <c r="A120" s="46">
        <v>112</v>
      </c>
      <c r="B120" s="47" t="s">
        <v>135</v>
      </c>
      <c r="C120" s="59"/>
      <c r="D120" s="60"/>
      <c r="E120" s="48" t="s">
        <v>20</v>
      </c>
      <c r="F120" s="48">
        <v>124.54</v>
      </c>
      <c r="G120" s="42"/>
      <c r="H120" s="40"/>
      <c r="I120" s="43"/>
      <c r="J120" s="44"/>
      <c r="K120" s="45"/>
    </row>
    <row r="121" spans="1:11" x14ac:dyDescent="0.25">
      <c r="A121" s="46">
        <v>113</v>
      </c>
      <c r="B121" s="47" t="s">
        <v>136</v>
      </c>
      <c r="C121" s="59"/>
      <c r="D121" s="60"/>
      <c r="E121" s="48" t="s">
        <v>148</v>
      </c>
      <c r="F121" s="48">
        <v>6.74</v>
      </c>
      <c r="G121" s="42"/>
      <c r="H121" s="40"/>
      <c r="I121" s="43"/>
      <c r="J121" s="44"/>
      <c r="K121" s="45"/>
    </row>
    <row r="122" spans="1:11" x14ac:dyDescent="0.25">
      <c r="A122" s="46">
        <v>114</v>
      </c>
      <c r="B122" s="47" t="s">
        <v>137</v>
      </c>
      <c r="C122" s="59"/>
      <c r="D122" s="60"/>
      <c r="E122" s="48" t="s">
        <v>20</v>
      </c>
      <c r="F122" s="48">
        <v>17.88</v>
      </c>
      <c r="G122" s="42"/>
      <c r="H122" s="40"/>
      <c r="I122" s="43"/>
      <c r="J122" s="44"/>
      <c r="K122" s="45"/>
    </row>
    <row r="123" spans="1:11" x14ac:dyDescent="0.25">
      <c r="A123" s="46">
        <v>115</v>
      </c>
      <c r="B123" s="47" t="s">
        <v>138</v>
      </c>
      <c r="C123" s="78"/>
      <c r="D123" s="79"/>
      <c r="E123" s="48" t="s">
        <v>148</v>
      </c>
      <c r="F123" s="48">
        <v>0.7</v>
      </c>
      <c r="G123" s="42"/>
      <c r="H123" s="40"/>
      <c r="I123" s="43"/>
      <c r="J123" s="44"/>
      <c r="K123" s="45"/>
    </row>
    <row r="124" spans="1:11" x14ac:dyDescent="0.25">
      <c r="A124" s="46">
        <v>116</v>
      </c>
      <c r="B124" s="47" t="s">
        <v>139</v>
      </c>
      <c r="C124" s="78"/>
      <c r="D124" s="79"/>
      <c r="E124" s="48" t="s">
        <v>148</v>
      </c>
      <c r="F124" s="48">
        <v>0.04</v>
      </c>
      <c r="G124" s="42"/>
      <c r="H124" s="40"/>
      <c r="I124" s="43"/>
      <c r="J124" s="44"/>
      <c r="K124" s="45"/>
    </row>
    <row r="125" spans="1:11" x14ac:dyDescent="0.25">
      <c r="A125" s="46">
        <v>117</v>
      </c>
      <c r="B125" s="47" t="s">
        <v>140</v>
      </c>
      <c r="C125" s="78"/>
      <c r="D125" s="79"/>
      <c r="E125" s="48" t="s">
        <v>20</v>
      </c>
      <c r="F125" s="48">
        <v>115.62</v>
      </c>
      <c r="G125" s="42"/>
      <c r="H125" s="40"/>
      <c r="I125" s="43"/>
      <c r="J125" s="44"/>
      <c r="K125" s="45"/>
    </row>
    <row r="126" spans="1:11" x14ac:dyDescent="0.25">
      <c r="A126" s="46">
        <v>118</v>
      </c>
      <c r="B126" s="47" t="s">
        <v>141</v>
      </c>
      <c r="C126" s="78"/>
      <c r="D126" s="79"/>
      <c r="E126" s="48" t="s">
        <v>20</v>
      </c>
      <c r="F126" s="48">
        <v>97.9</v>
      </c>
      <c r="G126" s="42"/>
      <c r="H126" s="40"/>
      <c r="I126" s="43"/>
      <c r="J126" s="44"/>
      <c r="K126" s="45"/>
    </row>
    <row r="127" spans="1:11" x14ac:dyDescent="0.25">
      <c r="A127" s="46">
        <v>119</v>
      </c>
      <c r="B127" s="47" t="s">
        <v>142</v>
      </c>
      <c r="C127" s="86"/>
      <c r="D127" s="86"/>
      <c r="E127" s="48" t="s">
        <v>20</v>
      </c>
      <c r="F127" s="48">
        <v>1464.28</v>
      </c>
      <c r="G127" s="42"/>
      <c r="H127" s="40"/>
      <c r="I127" s="43"/>
      <c r="J127" s="44"/>
      <c r="K127" s="45"/>
    </row>
    <row r="128" spans="1:11" x14ac:dyDescent="0.25">
      <c r="A128" s="46">
        <v>120</v>
      </c>
      <c r="B128" s="47" t="s">
        <v>157</v>
      </c>
      <c r="C128" s="86" t="s">
        <v>158</v>
      </c>
      <c r="D128" s="86"/>
      <c r="E128" s="64" t="s">
        <v>146</v>
      </c>
      <c r="F128" s="40">
        <v>42</v>
      </c>
      <c r="G128" s="42"/>
      <c r="H128" s="40"/>
      <c r="I128" s="43"/>
      <c r="J128" s="44"/>
      <c r="K128" s="45"/>
    </row>
    <row r="129" spans="1:11" x14ac:dyDescent="0.25">
      <c r="A129" s="46">
        <v>121</v>
      </c>
      <c r="B129" s="47" t="s">
        <v>157</v>
      </c>
      <c r="C129" s="86" t="s">
        <v>159</v>
      </c>
      <c r="D129" s="86"/>
      <c r="E129" s="64" t="s">
        <v>146</v>
      </c>
      <c r="F129" s="40">
        <v>7</v>
      </c>
      <c r="G129" s="42"/>
      <c r="H129" s="40"/>
      <c r="I129" s="43"/>
      <c r="J129" s="44"/>
      <c r="K129" s="45"/>
    </row>
    <row r="130" spans="1:11" x14ac:dyDescent="0.25">
      <c r="A130" s="46">
        <v>122</v>
      </c>
      <c r="B130" s="41" t="s">
        <v>160</v>
      </c>
      <c r="C130" s="86" t="s">
        <v>161</v>
      </c>
      <c r="D130" s="86"/>
      <c r="E130" s="64" t="s">
        <v>144</v>
      </c>
      <c r="F130" s="40">
        <v>200</v>
      </c>
      <c r="G130" s="42"/>
      <c r="H130" s="40"/>
      <c r="I130" s="43"/>
      <c r="J130" s="44"/>
      <c r="K130" s="45"/>
    </row>
    <row r="131" spans="1:11" x14ac:dyDescent="0.25">
      <c r="A131" s="46"/>
      <c r="B131" s="41"/>
      <c r="C131" s="86"/>
      <c r="D131" s="86"/>
      <c r="E131" s="64"/>
      <c r="F131" s="48"/>
      <c r="G131" s="38"/>
      <c r="H131" s="40"/>
      <c r="I131" s="39"/>
      <c r="J131" s="30"/>
      <c r="K131" s="33"/>
    </row>
    <row r="132" spans="1:11" ht="16.5" thickBot="1" x14ac:dyDescent="0.3">
      <c r="A132" s="7"/>
      <c r="B132" s="16"/>
      <c r="C132" s="92"/>
      <c r="D132" s="92"/>
      <c r="E132" s="92"/>
      <c r="F132" s="92"/>
      <c r="G132" s="93"/>
      <c r="H132" s="26" t="s">
        <v>4</v>
      </c>
      <c r="I132" s="27">
        <f>SUM(I9:I131)</f>
        <v>0</v>
      </c>
      <c r="J132" s="28">
        <f>SUM(J9:J131)</f>
        <v>0</v>
      </c>
      <c r="K132" s="29">
        <f>SUM(K9:K131)</f>
        <v>0</v>
      </c>
    </row>
    <row r="133" spans="1:11" x14ac:dyDescent="0.25">
      <c r="A133" s="46"/>
      <c r="G133" s="42"/>
      <c r="H133" s="40"/>
      <c r="I133" s="43"/>
      <c r="J133" s="44"/>
      <c r="K133" s="45"/>
    </row>
    <row r="134" spans="1:11" x14ac:dyDescent="0.25">
      <c r="A134" s="46"/>
      <c r="G134" s="42"/>
      <c r="H134" s="40"/>
      <c r="I134" s="43"/>
      <c r="J134" s="44"/>
      <c r="K134" s="45"/>
    </row>
    <row r="135" spans="1:11" x14ac:dyDescent="0.25">
      <c r="A135" s="46"/>
      <c r="G135" s="38"/>
      <c r="H135" s="40"/>
      <c r="I135" s="39"/>
      <c r="J135" s="30"/>
      <c r="K135" s="33"/>
    </row>
    <row r="136" spans="1:11" x14ac:dyDescent="0.25">
      <c r="A136" s="36"/>
      <c r="G136" s="38"/>
      <c r="H136" s="40"/>
      <c r="I136" s="39"/>
      <c r="J136" s="30"/>
      <c r="K136" s="33"/>
    </row>
    <row r="137" spans="1:11" x14ac:dyDescent="0.25">
      <c r="A137" s="36"/>
      <c r="G137" s="38"/>
      <c r="H137" s="40"/>
      <c r="I137" s="39"/>
      <c r="J137" s="30"/>
      <c r="K137" s="33"/>
    </row>
    <row r="138" spans="1:11" x14ac:dyDescent="0.25">
      <c r="A138" s="36"/>
      <c r="G138" s="38"/>
      <c r="H138" s="40"/>
      <c r="I138" s="39"/>
      <c r="J138" s="30"/>
      <c r="K138" s="33"/>
    </row>
    <row r="139" spans="1:11" x14ac:dyDescent="0.25">
      <c r="A139" s="36"/>
    </row>
    <row r="141" spans="1:11" x14ac:dyDescent="0.25">
      <c r="B141" s="4"/>
      <c r="C141" s="4"/>
      <c r="D141" s="4"/>
      <c r="E141" s="6"/>
      <c r="F141" s="9"/>
      <c r="G141" s="9"/>
      <c r="H141" s="6"/>
      <c r="I141" s="9"/>
      <c r="J141" s="9"/>
      <c r="K141" s="9"/>
    </row>
    <row r="142" spans="1:11" x14ac:dyDescent="0.25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</row>
    <row r="143" spans="1:11" x14ac:dyDescent="0.25">
      <c r="B143" s="4"/>
      <c r="C143" s="4"/>
      <c r="D143" s="4"/>
      <c r="E143" s="23"/>
      <c r="F143" s="62"/>
      <c r="G143" s="62"/>
      <c r="H143" s="23"/>
      <c r="I143" s="62"/>
      <c r="J143" s="62"/>
      <c r="K143" s="62"/>
    </row>
    <row r="144" spans="1:11" ht="19.5" customHeight="1" x14ac:dyDescent="0.25">
      <c r="B144" s="4"/>
      <c r="C144" s="4" t="s">
        <v>17</v>
      </c>
      <c r="D144" s="4" t="s">
        <v>17</v>
      </c>
      <c r="E144" s="23"/>
      <c r="F144" s="62"/>
      <c r="G144" s="62"/>
      <c r="H144" s="23"/>
      <c r="I144" s="12"/>
      <c r="J144" s="12"/>
      <c r="K144" s="12"/>
    </row>
    <row r="145" spans="2:11" x14ac:dyDescent="0.25">
      <c r="B145" s="91"/>
      <c r="C145" s="91"/>
      <c r="D145" s="9"/>
      <c r="E145" s="23"/>
      <c r="F145" s="62"/>
      <c r="G145" s="62"/>
      <c r="H145" s="23"/>
      <c r="I145" s="61"/>
      <c r="J145" s="14"/>
      <c r="K145" s="15"/>
    </row>
    <row r="146" spans="2:11" x14ac:dyDescent="0.25">
      <c r="B146" s="17" t="s">
        <v>9</v>
      </c>
      <c r="C146" s="25">
        <f>I132</f>
        <v>0</v>
      </c>
      <c r="D146" s="96" t="s">
        <v>16</v>
      </c>
      <c r="E146" s="96"/>
      <c r="F146" s="96"/>
      <c r="G146" s="96"/>
      <c r="H146" s="96"/>
      <c r="I146" s="96"/>
      <c r="J146" s="96"/>
      <c r="K146" s="96"/>
    </row>
    <row r="147" spans="2:11" x14ac:dyDescent="0.25">
      <c r="B147" s="17" t="s">
        <v>10</v>
      </c>
      <c r="C147" s="25">
        <f>J132</f>
        <v>0</v>
      </c>
      <c r="D147" s="96" t="s">
        <v>16</v>
      </c>
      <c r="E147" s="96"/>
      <c r="F147" s="96"/>
      <c r="G147" s="96"/>
      <c r="H147" s="96"/>
      <c r="I147" s="96"/>
      <c r="J147" s="96"/>
      <c r="K147" s="96"/>
    </row>
    <row r="148" spans="2:11" x14ac:dyDescent="0.25">
      <c r="B148" s="17" t="s">
        <v>11</v>
      </c>
      <c r="C148" s="25">
        <f>K132</f>
        <v>0</v>
      </c>
      <c r="D148" s="96" t="s">
        <v>16</v>
      </c>
      <c r="E148" s="96"/>
      <c r="F148" s="96"/>
      <c r="G148" s="96"/>
      <c r="H148" s="96"/>
      <c r="I148" s="96"/>
      <c r="J148" s="96"/>
      <c r="K148" s="96"/>
    </row>
    <row r="149" spans="2:11" ht="15.75" x14ac:dyDescent="0.3">
      <c r="B149" s="17"/>
      <c r="C149" s="4"/>
      <c r="D149" s="4"/>
      <c r="E149" s="23"/>
      <c r="F149" s="3"/>
      <c r="G149" s="10"/>
      <c r="H149" s="24"/>
      <c r="I149" s="10"/>
      <c r="J149" s="10"/>
      <c r="K149" s="10"/>
    </row>
  </sheetData>
  <mergeCells count="86">
    <mergeCell ref="D146:K146"/>
    <mergeCell ref="D147:K147"/>
    <mergeCell ref="D148:K148"/>
    <mergeCell ref="C129:D129"/>
    <mergeCell ref="C130:D130"/>
    <mergeCell ref="C131:D131"/>
    <mergeCell ref="C132:G132"/>
    <mergeCell ref="A142:K142"/>
    <mergeCell ref="B145:C145"/>
    <mergeCell ref="C128:D128"/>
    <mergeCell ref="C61:D61"/>
    <mergeCell ref="C62:D62"/>
    <mergeCell ref="C63:D63"/>
    <mergeCell ref="C55:D55"/>
    <mergeCell ref="C56:D56"/>
    <mergeCell ref="C57:D57"/>
    <mergeCell ref="C58:D58"/>
    <mergeCell ref="C59:D59"/>
    <mergeCell ref="C60:D60"/>
    <mergeCell ref="C123:D123"/>
    <mergeCell ref="C124:D124"/>
    <mergeCell ref="C125:D125"/>
    <mergeCell ref="C126:D126"/>
    <mergeCell ref="C127:D127"/>
    <mergeCell ref="C54:D54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6:D16"/>
    <mergeCell ref="C17:D17"/>
    <mergeCell ref="C18:D18"/>
    <mergeCell ref="C15:D15"/>
    <mergeCell ref="C9:D9"/>
    <mergeCell ref="C10:D10"/>
    <mergeCell ref="C11:D11"/>
    <mergeCell ref="C12:D12"/>
    <mergeCell ref="C13:D13"/>
    <mergeCell ref="C14:D14"/>
    <mergeCell ref="C8:D8"/>
    <mergeCell ref="A1:K1"/>
    <mergeCell ref="A2:K2"/>
    <mergeCell ref="A3:K3"/>
    <mergeCell ref="A4:I4"/>
    <mergeCell ref="A5:A7"/>
    <mergeCell ref="B5:B7"/>
    <mergeCell ref="C5:D7"/>
    <mergeCell ref="E5:E7"/>
    <mergeCell ref="F5:F7"/>
    <mergeCell ref="G5:G7"/>
    <mergeCell ref="H5:K5"/>
    <mergeCell ref="H6:H7"/>
    <mergeCell ref="I6:I7"/>
    <mergeCell ref="J6:J7"/>
    <mergeCell ref="K6:K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cp:lastModifiedBy>Marek</cp:lastModifiedBy>
  <cp:lastPrinted>2026-06-29T09:03:59Z</cp:lastPrinted>
  <dcterms:created xsi:type="dcterms:W3CDTF">2015-06-05T18:19:34Z</dcterms:created>
  <dcterms:modified xsi:type="dcterms:W3CDTF">2026-08-18T06:02:21Z</dcterms:modified>
</cp:coreProperties>
</file>