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\2026\271.1 - postępowania powyżej 170 tys. zł\GŻ.P.14.2026 - Sukcesywne dostawy mięsa\"/>
    </mc:Choice>
  </mc:AlternateContent>
  <xr:revisionPtr revIDLastSave="0" documentId="13_ncr:1_{C30112F5-C6B0-4A0F-BCA0-F70C576462A1}" xr6:coauthVersionLast="47" xr6:coauthVersionMax="47" xr10:uidLastSave="{00000000-0000-0000-0000-000000000000}"/>
  <bookViews>
    <workbookView xWindow="-120" yWindow="-120" windowWidth="29040" windowHeight="15720" xr2:uid="{014FB622-5C6C-4F40-949C-5C71E1B934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1" l="1"/>
  <c r="J46" i="1"/>
  <c r="F46" i="1"/>
  <c r="H46" i="1" s="1"/>
  <c r="K45" i="1"/>
  <c r="J45" i="1"/>
  <c r="F45" i="1"/>
  <c r="H45" i="1" s="1"/>
  <c r="K44" i="1"/>
  <c r="J44" i="1"/>
  <c r="F44" i="1"/>
  <c r="H44" i="1" s="1"/>
  <c r="F42" i="1"/>
  <c r="H42" i="1" s="1"/>
  <c r="K41" i="1"/>
  <c r="J41" i="1"/>
  <c r="F41" i="1"/>
  <c r="H41" i="1" s="1"/>
  <c r="K40" i="1"/>
  <c r="J40" i="1"/>
  <c r="F40" i="1"/>
  <c r="H40" i="1" s="1"/>
  <c r="F38" i="1"/>
  <c r="H38" i="1" s="1"/>
  <c r="K37" i="1"/>
  <c r="J37" i="1"/>
  <c r="F37" i="1"/>
  <c r="H37" i="1" s="1"/>
  <c r="K36" i="1"/>
  <c r="J36" i="1"/>
  <c r="F36" i="1"/>
  <c r="H36" i="1" s="1"/>
  <c r="K35" i="1"/>
  <c r="J35" i="1"/>
  <c r="F35" i="1"/>
  <c r="H35" i="1" s="1"/>
  <c r="F34" i="1"/>
  <c r="H34" i="1" s="1"/>
  <c r="F33" i="1"/>
  <c r="H33" i="1" s="1"/>
  <c r="F32" i="1"/>
  <c r="H32" i="1" s="1"/>
  <c r="F31" i="1"/>
  <c r="H31" i="1" s="1"/>
  <c r="K30" i="1"/>
  <c r="J30" i="1"/>
  <c r="F30" i="1"/>
  <c r="H30" i="1" s="1"/>
  <c r="K29" i="1"/>
  <c r="J29" i="1"/>
  <c r="F29" i="1"/>
  <c r="H29" i="1" s="1"/>
  <c r="K28" i="1"/>
  <c r="J28" i="1"/>
  <c r="F28" i="1"/>
  <c r="H28" i="1" s="1"/>
  <c r="K27" i="1"/>
  <c r="J27" i="1"/>
  <c r="J47" i="1" s="1"/>
  <c r="F27" i="1"/>
  <c r="K25" i="1"/>
  <c r="J25" i="1"/>
  <c r="F25" i="1"/>
  <c r="H25" i="1" s="1"/>
  <c r="K24" i="1"/>
  <c r="J24" i="1"/>
  <c r="F24" i="1"/>
  <c r="H24" i="1" s="1"/>
  <c r="F23" i="1"/>
  <c r="H23" i="1" s="1"/>
  <c r="K22" i="1"/>
  <c r="J22" i="1"/>
  <c r="F22" i="1"/>
  <c r="H22" i="1" s="1"/>
  <c r="F21" i="1"/>
  <c r="H21" i="1" s="1"/>
  <c r="K20" i="1"/>
  <c r="J20" i="1"/>
  <c r="F20" i="1"/>
  <c r="H20" i="1" s="1"/>
  <c r="K19" i="1"/>
  <c r="J19" i="1"/>
  <c r="F19" i="1"/>
  <c r="H19" i="1" s="1"/>
  <c r="F18" i="1"/>
  <c r="H18" i="1" s="1"/>
  <c r="K17" i="1"/>
  <c r="J17" i="1"/>
  <c r="F17" i="1"/>
  <c r="H17" i="1" s="1"/>
  <c r="K16" i="1"/>
  <c r="J16" i="1"/>
  <c r="F16" i="1"/>
  <c r="H16" i="1" s="1"/>
  <c r="K15" i="1"/>
  <c r="J15" i="1"/>
  <c r="F15" i="1"/>
  <c r="H15" i="1" s="1"/>
  <c r="F14" i="1"/>
  <c r="H14" i="1" s="1"/>
  <c r="K13" i="1"/>
  <c r="J13" i="1"/>
  <c r="F13" i="1"/>
  <c r="H13" i="1" s="1"/>
  <c r="F12" i="1"/>
  <c r="H12" i="1" s="1"/>
  <c r="F11" i="1"/>
  <c r="H11" i="1" s="1"/>
  <c r="F10" i="1"/>
  <c r="H10" i="1" s="1"/>
  <c r="K9" i="1"/>
  <c r="J9" i="1"/>
  <c r="F9" i="1"/>
  <c r="H9" i="1" s="1"/>
  <c r="F8" i="1"/>
  <c r="H8" i="1" s="1"/>
  <c r="F7" i="1"/>
  <c r="H7" i="1" s="1"/>
  <c r="K47" i="1" l="1"/>
  <c r="H27" i="1"/>
  <c r="F47" i="1"/>
  <c r="H47" i="1"/>
</calcChain>
</file>

<file path=xl/sharedStrings.xml><?xml version="1.0" encoding="utf-8"?>
<sst xmlns="http://schemas.openxmlformats.org/spreadsheetml/2006/main" count="97" uniqueCount="61">
  <si>
    <t>J.m.</t>
  </si>
  <si>
    <t>Ilość</t>
  </si>
  <si>
    <t xml:space="preserve"> Wartość brutto</t>
  </si>
  <si>
    <t>Wędliny i kiełbasy</t>
  </si>
  <si>
    <t>kg</t>
  </si>
  <si>
    <t>Polędwica sopocka- schab wieprzowy poddany procesowi wędzenia i parzenia bez oznak uszkodzeń i zabrudzeń</t>
  </si>
  <si>
    <t>Krakowska sucha –grubo rozdrobniona z mięsa wieprzowego z dodatkiem przypraw wyrób wędzony i parzony  a następnie suszony, bez oznak uszkodzeń i zabrudzeń</t>
  </si>
  <si>
    <t>Salami tradycyjne i smakowe np.: z pieprzem, z pomidorami, z serem - wyrób wytwarzany z  mięsa wieprzowego i wołowego o smaku słonawym  bez oznak uszkodzeń i zabrudzeń</t>
  </si>
  <si>
    <t>Kabanos wieprzowy- cienkie kiełbaski z rozdrobnionego mięsa wieprzowego, poddane wędzeniu oraz suszeniu bez oznak uszkodzeń zabrudzeń</t>
  </si>
  <si>
    <t>Kiełbasa zwyczajna-kiełbasa średnio rozdrobniona, parzona, wędzona bez oznak uszkodzeń, zabrudzeń</t>
  </si>
  <si>
    <t>Kiełbasa Żywiecka - kiełbasa grubo mielona, podsuszana</t>
  </si>
  <si>
    <t>Kiełbasa typ;  Lisowiecka - kiełbasa grubo mielona, wędzona</t>
  </si>
  <si>
    <t>Kiełbasa biała parzona-100g- mięso wieprzowe średnio rozdrobnione z dodatkiem przypraw surowa bez oznak uszkodzeń  zabrudzeń</t>
  </si>
  <si>
    <t>Parówki śląskie - z mięsa wieprzowego w osłonce foliowej, bez oznak uszkodzeń</t>
  </si>
  <si>
    <t>Kiełbaski wieprzowe- osłonce jadalnej  z  mięsa wieprzowego średnio rozdrobnionego z  wędzone parzone  długości 10 cm średnica 1 cm  bez oznak uszkodzeń i zabrudzeń</t>
  </si>
  <si>
    <t>Salceson wiejski –wyrób wytwarzany z mięsa         i podrobów wieprzowych  z udziałem przypraw poddawany procesowi parzenia , bez  oznak uszkodzeń i zabrudzeń</t>
  </si>
  <si>
    <t xml:space="preserve">Kaszanka - 100g gruba wędlina podrobowa krwista w osłonkach naturalnych z dodatkiem kaszy, przypraw bez oznak uszkodzeń i zabrudzeń, </t>
  </si>
  <si>
    <t>Mięso wieprzowe</t>
  </si>
  <si>
    <t>Smalec –kostka 200g</t>
  </si>
  <si>
    <t>Słonina - cienka, świeża bez skóry</t>
  </si>
  <si>
    <t>Golonka b/k</t>
  </si>
  <si>
    <t>Podgardle wieprzowe</t>
  </si>
  <si>
    <t>Schab b/k - klasa I  świeży   barwa jasnoróżowa, tkanka mięśniowa delikatna drobno  włóknista , lśniąca. lekko wilgotna o swoistym zapachu</t>
  </si>
  <si>
    <t>Karczek b/k - klasa I - świeży o barwie jasnoróżowej</t>
  </si>
  <si>
    <t>Łopatka wieprzowa b/k 1 klasa</t>
  </si>
  <si>
    <t>Polędwiczki wieprzowe - klasa I-świeże o barwie jasnoróżowej</t>
  </si>
  <si>
    <t>Żeberka  wieprzowe klasa I świeże o barwie jasnoróżowej, paski</t>
  </si>
  <si>
    <t>Boczek wędzony parzony - bez żeber równomiernie przerośnięty  mięsem parzony i  wędzony bez oznak uszkodzeń i zabrudzeń</t>
  </si>
  <si>
    <t>Mięso wołowe</t>
  </si>
  <si>
    <t>Wołowina b/k EKSTRA I klasa - z udzca świeże o barwie intensywnej czerwonej, włókna grube-mięśnie przerośnięte tkanką łączną o swoistym zapachu, lekko aromatycznym-specyficzna woń.</t>
  </si>
  <si>
    <t>Polędwica wołowa świeża o barwie czerwonej o swoistym zapachu lekko wilgotna, lśniąca</t>
  </si>
  <si>
    <t>Mięso cielęce</t>
  </si>
  <si>
    <t>Gicz cielęca</t>
  </si>
  <si>
    <t>Mostek cielęcy b/k</t>
  </si>
  <si>
    <t>RAZEM</t>
  </si>
  <si>
    <t>Szynka b/k  - klasa I świeża o barwie jasnoróżowej</t>
  </si>
  <si>
    <t>Cena jednostkowa netto</t>
  </si>
  <si>
    <t xml:space="preserve">   Nazwa artykułu</t>
  </si>
  <si>
    <t>Lp.</t>
  </si>
  <si>
    <t xml:space="preserve">Wartość netto </t>
  </si>
  <si>
    <t xml:space="preserve">Część nr 2: dostawa mięsa wieprzowego i wołowego. </t>
  </si>
  <si>
    <t xml:space="preserve">UWAGA: arkusz kalkulacyjny stanowi integralną część formularza ofertowego. Arkusz kalkulacyjny należy bezwzględnie podpisać podpisem elektronicznym (można podpisać plik Excel lub zapisać wypełniony formularz jako pdf i jako taki podpisać elektronicznie). Brak opatrzenia arkusza kalkulacyjnego podpisem elektronicznym lub jego niedołączenie do oferty będzie skutkowało odrzuceniem oferty. 
W celu skutecznego złożenia oferty należy wycenić każdą pozycję formularza, brak wskazania ceny którejkolwiek z pozycjy będzie skutkowało odrzuceniem oferty. </t>
  </si>
  <si>
    <t>..................................................................
podpis wykonawcy (elektroniczny)</t>
  </si>
  <si>
    <t>Stawka VAT  %</t>
  </si>
  <si>
    <t>Boczek surowy- równomiernie przerośnięty mięsem</t>
  </si>
  <si>
    <t>Załącznik nr 2 - Arkusz kalkulacyjny</t>
  </si>
  <si>
    <t>Szynka wędzona - wyrób wędzony i parzony z mięsa wieprzowego  od szynki nie rozdrobnione bez oznak uszkodzeń , zabrudzeń</t>
  </si>
  <si>
    <t>Szynka wieprzowa gotowana</t>
  </si>
  <si>
    <t>Kiełbasa podwawelska  – Kiełbasa wieprzowo, wędzona, parzona, średnio rozdrobniona</t>
  </si>
  <si>
    <t>Kiełbasa szynkowa - Kiełbasa wieprzowa, wyprodukowana z grubo rozdrobnionych peklowanych mięśni szynki wieprzowej pozbawionej okrywy tłuszczowej, z dodatkiem przypraw charakterystycznych dla tego produktu, wędzona, parzona</t>
  </si>
  <si>
    <t>Szynka konserwowa -  wyrób parzony z  mięsa wieprzowego od szynki w blokach min 2,5kg,bez oznak uszkodzeń, zabrudzeń. Skład: Mięsień szynki wieprzowej 87%</t>
  </si>
  <si>
    <t xml:space="preserve">Pastrami wołowe- wyrób z mięsa wołowego wedzony, parzony w otoczce z aromatycznych przypraw,bez oznak uszkodzeń, zabrudzeń. Wymiary w przekroju szerokośc 9-10cm wysokośc 6-7cm. </t>
  </si>
  <si>
    <t>Polędwica łososiowa - surowy schab wieprzowy wędzony w sposób tradycyjny,bez oznak uszkodzeń, zabrudzeń.</t>
  </si>
  <si>
    <t>Mięso wołowe gulaszowe - 100% wołowina, świeże, trimming 90/10</t>
  </si>
  <si>
    <t xml:space="preserve">Cielęcy udziec b/k- świeży o barwie jasno czerwonej, tkanka mięsniowa delikatna cienko włóknista o zapachu ostrym, słodkawym </t>
  </si>
  <si>
    <t>"Sukcesywna dostawa mięsa świeżego oraz produktów wędliniarskich do COS-OPO" GŻ/P/14/2026</t>
  </si>
  <si>
    <t>zamówienie w ramach prawa opcji</t>
  </si>
  <si>
    <t>Ilość dodatkowa w ramach prawa opcji</t>
  </si>
  <si>
    <t xml:space="preserve">Prawo opcji wartości netto (kol.10 x kol.6) </t>
  </si>
  <si>
    <t xml:space="preserve">Prawo opcji wartości brutto (kol.10 + VAT))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</si>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</sst>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8"/>
      <color rgb="FF000000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entury Gothic"/>
      <family val="2"/>
      <charset val="238"/>
    </font>
    <font>
      <sz val="10"/>
      <name val="Arial"/>
      <family val="2"/>
      <charset val="238"/>
    </font>
    <font>
      <b/>
      <sz val="20"/>
      <color rgb="FF000000"/>
      <name val="Century Gothic"/>
      <family val="2"/>
      <charset val="238"/>
    </font>
    <font>
      <sz val="10"/>
      <color rgb="FF000000"/>
      <name val="Century Gothic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textRotation="90" wrapText="1" readingOrder="1"/>
    </xf>
    <xf numFmtId="0" fontId="8" fillId="4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textRotation="90" wrapText="1" readingOrder="1"/>
    </xf>
    <xf numFmtId="0" fontId="15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9" fontId="14" fillId="2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9" fontId="14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9" fontId="14" fillId="7" borderId="1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4" fontId="17" fillId="7" borderId="12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4" fontId="16" fillId="7" borderId="1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14" fillId="5" borderId="12" xfId="0" applyNumberFormat="1" applyFont="1" applyFill="1" applyBorder="1" applyAlignment="1">
      <alignment horizontal="center" vertical="center" wrapText="1"/>
    </xf>
    <xf numFmtId="4" fontId="14" fillId="7" borderId="12" xfId="0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wrapText="1"/>
    </xf>
    <xf numFmtId="4" fontId="15" fillId="6" borderId="1" xfId="0" applyNumberFormat="1" applyFont="1" applyFill="1" applyBorder="1" applyAlignment="1">
      <alignment wrapText="1"/>
    </xf>
    <xf numFmtId="4" fontId="15" fillId="5" borderId="1" xfId="0" applyNumberFormat="1" applyFont="1" applyFill="1" applyBorder="1" applyAlignment="1">
      <alignment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3D2D-F1C9-46A1-BD83-667EEDA61858}">
  <dimension ref="A1:K51"/>
  <sheetViews>
    <sheetView tabSelected="1" view="pageBreakPreview" zoomScaleNormal="100" zoomScaleSheetLayoutView="100" workbookViewId="0">
      <selection activeCell="K6" sqref="K6"/>
    </sheetView>
  </sheetViews>
  <sheetFormatPr defaultColWidth="8.85546875" defaultRowHeight="15" x14ac:dyDescent="0.25"/>
  <cols>
    <col min="1" max="1" width="5.85546875" style="2" customWidth="1"/>
    <col min="2" max="2" width="34" style="2" customWidth="1"/>
    <col min="3" max="3" width="6.28515625" style="2" customWidth="1"/>
    <col min="4" max="4" width="6.85546875" style="2" customWidth="1"/>
    <col min="5" max="5" width="10" style="2" customWidth="1"/>
    <col min="6" max="6" width="9.85546875" style="2" customWidth="1"/>
    <col min="7" max="7" width="7.5703125" style="2" customWidth="1"/>
    <col min="8" max="8" width="11.28515625" style="2" customWidth="1"/>
    <col min="9" max="9" width="7.7109375" style="2" customWidth="1"/>
    <col min="10" max="10" width="9.28515625" style="2" customWidth="1"/>
    <col min="11" max="16384" width="8.85546875" style="2"/>
  </cols>
  <sheetData>
    <row r="1" spans="1:11" x14ac:dyDescent="0.25">
      <c r="F1" s="4" t="s">
        <v>45</v>
      </c>
      <c r="G1" s="4"/>
      <c r="H1" s="4"/>
    </row>
    <row r="2" spans="1:11" x14ac:dyDescent="0.25">
      <c r="A2" s="6" t="s">
        <v>55</v>
      </c>
      <c r="B2" s="6"/>
      <c r="C2" s="6"/>
      <c r="D2" s="6"/>
      <c r="E2" s="6"/>
      <c r="F2" s="6"/>
      <c r="G2" s="6"/>
      <c r="H2" s="6"/>
    </row>
    <row r="3" spans="1:11" ht="15.75" thickBot="1" x14ac:dyDescent="0.3">
      <c r="A3" s="7" t="s">
        <v>40</v>
      </c>
      <c r="B3" s="7"/>
      <c r="C3" s="7"/>
      <c r="D3" s="7"/>
      <c r="E3" s="7"/>
      <c r="F3" s="7"/>
      <c r="G3" s="7"/>
      <c r="H3" s="7"/>
    </row>
    <row r="4" spans="1:11" ht="40.9" customHeight="1" x14ac:dyDescent="0.25">
      <c r="A4" s="15" t="s">
        <v>38</v>
      </c>
      <c r="B4" s="15" t="s">
        <v>37</v>
      </c>
      <c r="C4" s="15" t="s">
        <v>0</v>
      </c>
      <c r="D4" s="15" t="s">
        <v>1</v>
      </c>
      <c r="E4" s="15" t="s">
        <v>36</v>
      </c>
      <c r="F4" s="15" t="s">
        <v>39</v>
      </c>
      <c r="G4" s="15" t="s">
        <v>43</v>
      </c>
      <c r="H4" s="15" t="s">
        <v>2</v>
      </c>
      <c r="I4" s="16" t="s">
        <v>56</v>
      </c>
      <c r="J4" s="17"/>
      <c r="K4" s="18"/>
    </row>
    <row r="5" spans="1:11" x14ac:dyDescent="0.2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9">
        <v>9</v>
      </c>
      <c r="J5" s="20">
        <v>10</v>
      </c>
      <c r="K5" s="21">
        <v>11</v>
      </c>
    </row>
    <row r="6" spans="1:11" ht="75.75" x14ac:dyDescent="0.25">
      <c r="A6" s="14"/>
      <c r="B6" s="64" t="s">
        <v>3</v>
      </c>
      <c r="C6" s="14"/>
      <c r="D6" s="14"/>
      <c r="E6" s="14"/>
      <c r="F6" s="14"/>
      <c r="G6" s="14"/>
      <c r="H6" s="22"/>
      <c r="I6" s="23" t="s">
        <v>57</v>
      </c>
      <c r="J6" s="24" t="s">
        <v>58</v>
      </c>
      <c r="K6" s="24" t="s">
        <v>59</v>
      </c>
    </row>
    <row r="7" spans="1:11" ht="51" customHeight="1" x14ac:dyDescent="0.25">
      <c r="A7" s="25">
        <v>1</v>
      </c>
      <c r="B7" s="25" t="s">
        <v>46</v>
      </c>
      <c r="C7" s="31" t="s">
        <v>4</v>
      </c>
      <c r="D7" s="31">
        <v>10</v>
      </c>
      <c r="E7" s="60"/>
      <c r="F7" s="47">
        <f>D7*E7</f>
        <v>0</v>
      </c>
      <c r="G7" s="32">
        <v>0.05</v>
      </c>
      <c r="H7" s="52">
        <f>F7+(F7*G7)</f>
        <v>0</v>
      </c>
      <c r="I7" s="33">
        <v>0</v>
      </c>
      <c r="J7" s="56">
        <v>0</v>
      </c>
      <c r="K7" s="56">
        <v>0</v>
      </c>
    </row>
    <row r="8" spans="1:11" ht="41.25" customHeight="1" x14ac:dyDescent="0.25">
      <c r="A8" s="25">
        <v>2</v>
      </c>
      <c r="B8" s="25" t="s">
        <v>5</v>
      </c>
      <c r="C8" s="31" t="s">
        <v>4</v>
      </c>
      <c r="D8" s="31">
        <v>170</v>
      </c>
      <c r="E8" s="60"/>
      <c r="F8" s="47">
        <f>D8*E8</f>
        <v>0</v>
      </c>
      <c r="G8" s="32">
        <v>0.05</v>
      </c>
      <c r="H8" s="52">
        <f t="shared" ref="H8:H46" si="0">F8+(F8*G8)</f>
        <v>0</v>
      </c>
      <c r="I8" s="34">
        <v>30</v>
      </c>
      <c r="J8" s="57"/>
      <c r="K8" s="57"/>
    </row>
    <row r="9" spans="1:11" ht="22.5" customHeight="1" x14ac:dyDescent="0.25">
      <c r="A9" s="26">
        <v>3</v>
      </c>
      <c r="B9" s="26" t="s">
        <v>47</v>
      </c>
      <c r="C9" s="35" t="s">
        <v>4</v>
      </c>
      <c r="D9" s="35">
        <v>5</v>
      </c>
      <c r="E9" s="61"/>
      <c r="F9" s="48">
        <f t="shared" ref="F9:F46" si="1">D9*E9</f>
        <v>0</v>
      </c>
      <c r="G9" s="36">
        <v>0.05</v>
      </c>
      <c r="H9" s="53">
        <f t="shared" si="0"/>
        <v>0</v>
      </c>
      <c r="I9" s="37">
        <v>0</v>
      </c>
      <c r="J9" s="58">
        <f t="shared" ref="J9:J46" si="2">I9*E9</f>
        <v>0</v>
      </c>
      <c r="K9" s="58">
        <f t="shared" ref="K9:K46" si="3">((E9*G9)+E9)*I9</f>
        <v>0</v>
      </c>
    </row>
    <row r="10" spans="1:11" ht="60" x14ac:dyDescent="0.25">
      <c r="A10" s="26">
        <v>4</v>
      </c>
      <c r="B10" s="26" t="s">
        <v>6</v>
      </c>
      <c r="C10" s="35" t="s">
        <v>4</v>
      </c>
      <c r="D10" s="35">
        <v>5</v>
      </c>
      <c r="E10" s="61"/>
      <c r="F10" s="48">
        <f t="shared" si="1"/>
        <v>0</v>
      </c>
      <c r="G10" s="36">
        <v>0.05</v>
      </c>
      <c r="H10" s="53">
        <f t="shared" si="0"/>
        <v>0</v>
      </c>
      <c r="I10" s="34">
        <v>5</v>
      </c>
      <c r="J10" s="57"/>
      <c r="K10" s="57"/>
    </row>
    <row r="11" spans="1:11" ht="74.25" customHeight="1" x14ac:dyDescent="0.25">
      <c r="A11" s="26">
        <v>5</v>
      </c>
      <c r="B11" s="26" t="s">
        <v>7</v>
      </c>
      <c r="C11" s="35" t="s">
        <v>4</v>
      </c>
      <c r="D11" s="35">
        <v>20</v>
      </c>
      <c r="E11" s="61"/>
      <c r="F11" s="48">
        <f t="shared" si="1"/>
        <v>0</v>
      </c>
      <c r="G11" s="36">
        <v>0.05</v>
      </c>
      <c r="H11" s="53">
        <f t="shared" si="0"/>
        <v>0</v>
      </c>
      <c r="I11" s="34">
        <v>5</v>
      </c>
      <c r="J11" s="57"/>
      <c r="K11" s="57"/>
    </row>
    <row r="12" spans="1:11" ht="48" x14ac:dyDescent="0.25">
      <c r="A12" s="26">
        <v>6</v>
      </c>
      <c r="B12" s="26" t="s">
        <v>8</v>
      </c>
      <c r="C12" s="35" t="s">
        <v>4</v>
      </c>
      <c r="D12" s="35">
        <v>10</v>
      </c>
      <c r="E12" s="61"/>
      <c r="F12" s="48">
        <f t="shared" si="1"/>
        <v>0</v>
      </c>
      <c r="G12" s="36">
        <v>0.05</v>
      </c>
      <c r="H12" s="53">
        <f t="shared" si="0"/>
        <v>0</v>
      </c>
      <c r="I12" s="34">
        <v>2</v>
      </c>
      <c r="J12" s="57"/>
      <c r="K12" s="57"/>
    </row>
    <row r="13" spans="1:11" ht="49.5" customHeight="1" x14ac:dyDescent="0.25">
      <c r="A13" s="26">
        <v>7</v>
      </c>
      <c r="B13" s="26" t="s">
        <v>48</v>
      </c>
      <c r="C13" s="35" t="s">
        <v>4</v>
      </c>
      <c r="D13" s="35">
        <v>10</v>
      </c>
      <c r="E13" s="61"/>
      <c r="F13" s="48">
        <f t="shared" si="1"/>
        <v>0</v>
      </c>
      <c r="G13" s="36">
        <v>0.05</v>
      </c>
      <c r="H13" s="53">
        <f t="shared" si="0"/>
        <v>0</v>
      </c>
      <c r="I13" s="37">
        <v>0</v>
      </c>
      <c r="J13" s="58">
        <f t="shared" si="2"/>
        <v>0</v>
      </c>
      <c r="K13" s="58">
        <f t="shared" si="3"/>
        <v>0</v>
      </c>
    </row>
    <row r="14" spans="1:11" ht="88.5" customHeight="1" x14ac:dyDescent="0.25">
      <c r="A14" s="26">
        <v>8</v>
      </c>
      <c r="B14" s="26" t="s">
        <v>49</v>
      </c>
      <c r="C14" s="35" t="s">
        <v>4</v>
      </c>
      <c r="D14" s="35">
        <v>120</v>
      </c>
      <c r="E14" s="61"/>
      <c r="F14" s="48">
        <f t="shared" si="1"/>
        <v>0</v>
      </c>
      <c r="G14" s="36">
        <v>0.05</v>
      </c>
      <c r="H14" s="53">
        <f t="shared" si="0"/>
        <v>0</v>
      </c>
      <c r="I14" s="34">
        <v>30</v>
      </c>
      <c r="J14" s="57"/>
      <c r="K14" s="57"/>
    </row>
    <row r="15" spans="1:11" ht="64.5" customHeight="1" x14ac:dyDescent="0.25">
      <c r="A15" s="26">
        <v>9</v>
      </c>
      <c r="B15" s="26" t="s">
        <v>50</v>
      </c>
      <c r="C15" s="35" t="s">
        <v>4</v>
      </c>
      <c r="D15" s="35">
        <v>40</v>
      </c>
      <c r="E15" s="61"/>
      <c r="F15" s="48">
        <f t="shared" si="1"/>
        <v>0</v>
      </c>
      <c r="G15" s="36">
        <v>0.05</v>
      </c>
      <c r="H15" s="53">
        <f t="shared" si="0"/>
        <v>0</v>
      </c>
      <c r="I15" s="37">
        <v>0</v>
      </c>
      <c r="J15" s="58">
        <f t="shared" si="2"/>
        <v>0</v>
      </c>
      <c r="K15" s="58">
        <f t="shared" si="3"/>
        <v>0</v>
      </c>
    </row>
    <row r="16" spans="1:11" ht="75" customHeight="1" x14ac:dyDescent="0.25">
      <c r="A16" s="26">
        <v>10</v>
      </c>
      <c r="B16" s="26" t="s">
        <v>51</v>
      </c>
      <c r="C16" s="35" t="s">
        <v>4</v>
      </c>
      <c r="D16" s="35">
        <v>5</v>
      </c>
      <c r="E16" s="61"/>
      <c r="F16" s="48">
        <f t="shared" si="1"/>
        <v>0</v>
      </c>
      <c r="G16" s="36">
        <v>0.05</v>
      </c>
      <c r="H16" s="53">
        <f t="shared" si="0"/>
        <v>0</v>
      </c>
      <c r="I16" s="37">
        <v>0</v>
      </c>
      <c r="J16" s="58">
        <f t="shared" si="2"/>
        <v>0</v>
      </c>
      <c r="K16" s="58">
        <f t="shared" si="3"/>
        <v>0</v>
      </c>
    </row>
    <row r="17" spans="1:11" ht="48" x14ac:dyDescent="0.25">
      <c r="A17" s="26">
        <v>11</v>
      </c>
      <c r="B17" s="26" t="s">
        <v>52</v>
      </c>
      <c r="C17" s="35" t="s">
        <v>4</v>
      </c>
      <c r="D17" s="35">
        <v>7</v>
      </c>
      <c r="E17" s="61"/>
      <c r="F17" s="48">
        <f t="shared" si="1"/>
        <v>0</v>
      </c>
      <c r="G17" s="36">
        <v>0.05</v>
      </c>
      <c r="H17" s="53">
        <f t="shared" si="0"/>
        <v>0</v>
      </c>
      <c r="I17" s="37">
        <v>0</v>
      </c>
      <c r="J17" s="58">
        <f t="shared" si="2"/>
        <v>0</v>
      </c>
      <c r="K17" s="58">
        <f t="shared" si="3"/>
        <v>0</v>
      </c>
    </row>
    <row r="18" spans="1:11" ht="47.25" customHeight="1" x14ac:dyDescent="0.25">
      <c r="A18" s="26">
        <v>12</v>
      </c>
      <c r="B18" s="26" t="s">
        <v>9</v>
      </c>
      <c r="C18" s="35" t="s">
        <v>4</v>
      </c>
      <c r="D18" s="35">
        <v>230</v>
      </c>
      <c r="E18" s="61"/>
      <c r="F18" s="48">
        <f t="shared" si="1"/>
        <v>0</v>
      </c>
      <c r="G18" s="36">
        <v>0.05</v>
      </c>
      <c r="H18" s="53">
        <f t="shared" si="0"/>
        <v>0</v>
      </c>
      <c r="I18" s="34">
        <v>50</v>
      </c>
      <c r="J18" s="57"/>
      <c r="K18" s="57"/>
    </row>
    <row r="19" spans="1:11" ht="37.5" customHeight="1" x14ac:dyDescent="0.25">
      <c r="A19" s="26">
        <v>13</v>
      </c>
      <c r="B19" s="26" t="s">
        <v>10</v>
      </c>
      <c r="C19" s="35" t="s">
        <v>4</v>
      </c>
      <c r="D19" s="35">
        <v>20</v>
      </c>
      <c r="E19" s="61"/>
      <c r="F19" s="48">
        <f t="shared" si="1"/>
        <v>0</v>
      </c>
      <c r="G19" s="36">
        <v>0.05</v>
      </c>
      <c r="H19" s="53">
        <f t="shared" si="0"/>
        <v>0</v>
      </c>
      <c r="I19" s="37">
        <v>0</v>
      </c>
      <c r="J19" s="58">
        <f t="shared" si="2"/>
        <v>0</v>
      </c>
      <c r="K19" s="58">
        <f t="shared" si="3"/>
        <v>0</v>
      </c>
    </row>
    <row r="20" spans="1:11" ht="24" x14ac:dyDescent="0.25">
      <c r="A20" s="26">
        <v>14</v>
      </c>
      <c r="B20" s="26" t="s">
        <v>11</v>
      </c>
      <c r="C20" s="35" t="s">
        <v>4</v>
      </c>
      <c r="D20" s="35">
        <v>20</v>
      </c>
      <c r="E20" s="61"/>
      <c r="F20" s="48">
        <f t="shared" si="1"/>
        <v>0</v>
      </c>
      <c r="G20" s="36">
        <v>0.05</v>
      </c>
      <c r="H20" s="53">
        <f t="shared" si="0"/>
        <v>0</v>
      </c>
      <c r="I20" s="37">
        <v>0</v>
      </c>
      <c r="J20" s="58">
        <f t="shared" si="2"/>
        <v>0</v>
      </c>
      <c r="K20" s="58">
        <f t="shared" si="3"/>
        <v>0</v>
      </c>
    </row>
    <row r="21" spans="1:11" ht="57.75" customHeight="1" x14ac:dyDescent="0.25">
      <c r="A21" s="26">
        <v>15</v>
      </c>
      <c r="B21" s="26" t="s">
        <v>12</v>
      </c>
      <c r="C21" s="35" t="s">
        <v>4</v>
      </c>
      <c r="D21" s="35">
        <v>60</v>
      </c>
      <c r="E21" s="61"/>
      <c r="F21" s="48">
        <f t="shared" si="1"/>
        <v>0</v>
      </c>
      <c r="G21" s="36">
        <v>0.05</v>
      </c>
      <c r="H21" s="53">
        <f t="shared" si="0"/>
        <v>0</v>
      </c>
      <c r="I21" s="34">
        <v>10</v>
      </c>
      <c r="J21" s="57"/>
      <c r="K21" s="57"/>
    </row>
    <row r="22" spans="1:11" ht="39" customHeight="1" x14ac:dyDescent="0.25">
      <c r="A22" s="26">
        <v>16</v>
      </c>
      <c r="B22" s="26" t="s">
        <v>13</v>
      </c>
      <c r="C22" s="35" t="s">
        <v>4</v>
      </c>
      <c r="D22" s="35">
        <v>35</v>
      </c>
      <c r="E22" s="61"/>
      <c r="F22" s="48">
        <f t="shared" si="1"/>
        <v>0</v>
      </c>
      <c r="G22" s="36">
        <v>0.05</v>
      </c>
      <c r="H22" s="53">
        <f t="shared" si="0"/>
        <v>0</v>
      </c>
      <c r="I22" s="37">
        <v>0</v>
      </c>
      <c r="J22" s="58">
        <f t="shared" si="2"/>
        <v>0</v>
      </c>
      <c r="K22" s="58">
        <f t="shared" si="3"/>
        <v>0</v>
      </c>
    </row>
    <row r="23" spans="1:11" ht="60" x14ac:dyDescent="0.25">
      <c r="A23" s="26">
        <v>17</v>
      </c>
      <c r="B23" s="26" t="s">
        <v>14</v>
      </c>
      <c r="C23" s="35" t="s">
        <v>4</v>
      </c>
      <c r="D23" s="35">
        <v>180</v>
      </c>
      <c r="E23" s="61"/>
      <c r="F23" s="48">
        <f t="shared" si="1"/>
        <v>0</v>
      </c>
      <c r="G23" s="36">
        <v>0.05</v>
      </c>
      <c r="H23" s="53">
        <f t="shared" si="0"/>
        <v>0</v>
      </c>
      <c r="I23" s="34">
        <v>30</v>
      </c>
      <c r="J23" s="57"/>
      <c r="K23" s="57"/>
    </row>
    <row r="24" spans="1:11" ht="60" x14ac:dyDescent="0.25">
      <c r="A24" s="26">
        <v>18</v>
      </c>
      <c r="B24" s="26" t="s">
        <v>15</v>
      </c>
      <c r="C24" s="35" t="s">
        <v>4</v>
      </c>
      <c r="D24" s="35">
        <v>10</v>
      </c>
      <c r="E24" s="61"/>
      <c r="F24" s="48">
        <f t="shared" si="1"/>
        <v>0</v>
      </c>
      <c r="G24" s="36">
        <v>0.05</v>
      </c>
      <c r="H24" s="53">
        <f t="shared" si="0"/>
        <v>0</v>
      </c>
      <c r="I24" s="37">
        <v>0</v>
      </c>
      <c r="J24" s="58">
        <f t="shared" si="2"/>
        <v>0</v>
      </c>
      <c r="K24" s="58">
        <f t="shared" si="3"/>
        <v>0</v>
      </c>
    </row>
    <row r="25" spans="1:11" ht="48" x14ac:dyDescent="0.25">
      <c r="A25" s="26">
        <v>19</v>
      </c>
      <c r="B25" s="26" t="s">
        <v>16</v>
      </c>
      <c r="C25" s="35" t="s">
        <v>4</v>
      </c>
      <c r="D25" s="35">
        <v>12</v>
      </c>
      <c r="E25" s="61"/>
      <c r="F25" s="48">
        <f t="shared" si="1"/>
        <v>0</v>
      </c>
      <c r="G25" s="36">
        <v>0.05</v>
      </c>
      <c r="H25" s="53">
        <f t="shared" si="0"/>
        <v>0</v>
      </c>
      <c r="I25" s="37">
        <v>0</v>
      </c>
      <c r="J25" s="58">
        <f t="shared" si="2"/>
        <v>0</v>
      </c>
      <c r="K25" s="58">
        <f t="shared" si="3"/>
        <v>0</v>
      </c>
    </row>
    <row r="26" spans="1:11" ht="18.600000000000001" customHeight="1" x14ac:dyDescent="0.25">
      <c r="A26" s="27"/>
      <c r="B26" s="65" t="s">
        <v>17</v>
      </c>
      <c r="C26" s="38"/>
      <c r="D26" s="38"/>
      <c r="E26" s="62"/>
      <c r="F26" s="49"/>
      <c r="G26" s="40"/>
      <c r="H26" s="54"/>
      <c r="I26" s="41"/>
      <c r="J26" s="59"/>
      <c r="K26" s="59"/>
    </row>
    <row r="27" spans="1:11" ht="18.600000000000001" customHeight="1" x14ac:dyDescent="0.25">
      <c r="A27" s="26">
        <v>20</v>
      </c>
      <c r="B27" s="26" t="s">
        <v>18</v>
      </c>
      <c r="C27" s="35" t="s">
        <v>4</v>
      </c>
      <c r="D27" s="35">
        <v>3</v>
      </c>
      <c r="E27" s="61"/>
      <c r="F27" s="48">
        <f t="shared" si="1"/>
        <v>0</v>
      </c>
      <c r="G27" s="36">
        <v>0.05</v>
      </c>
      <c r="H27" s="53">
        <f t="shared" si="0"/>
        <v>0</v>
      </c>
      <c r="I27" s="37">
        <v>0</v>
      </c>
      <c r="J27" s="58">
        <f t="shared" si="2"/>
        <v>0</v>
      </c>
      <c r="K27" s="58">
        <f t="shared" si="3"/>
        <v>0</v>
      </c>
    </row>
    <row r="28" spans="1:11" ht="17.45" customHeight="1" x14ac:dyDescent="0.25">
      <c r="A28" s="26">
        <v>21</v>
      </c>
      <c r="B28" s="26" t="s">
        <v>19</v>
      </c>
      <c r="C28" s="35" t="s">
        <v>4</v>
      </c>
      <c r="D28" s="35">
        <v>7</v>
      </c>
      <c r="E28" s="61"/>
      <c r="F28" s="48">
        <f t="shared" si="1"/>
        <v>0</v>
      </c>
      <c r="G28" s="36">
        <v>0.05</v>
      </c>
      <c r="H28" s="53">
        <f t="shared" si="0"/>
        <v>0</v>
      </c>
      <c r="I28" s="37">
        <v>0</v>
      </c>
      <c r="J28" s="58">
        <f t="shared" si="2"/>
        <v>0</v>
      </c>
      <c r="K28" s="58">
        <f t="shared" si="3"/>
        <v>0</v>
      </c>
    </row>
    <row r="29" spans="1:11" ht="24" customHeight="1" x14ac:dyDescent="0.25">
      <c r="A29" s="26">
        <v>22</v>
      </c>
      <c r="B29" s="26" t="s">
        <v>20</v>
      </c>
      <c r="C29" s="35" t="s">
        <v>4</v>
      </c>
      <c r="D29" s="35">
        <v>5</v>
      </c>
      <c r="E29" s="61"/>
      <c r="F29" s="48">
        <f t="shared" si="1"/>
        <v>0</v>
      </c>
      <c r="G29" s="36">
        <v>0.05</v>
      </c>
      <c r="H29" s="53">
        <f t="shared" si="0"/>
        <v>0</v>
      </c>
      <c r="I29" s="37">
        <v>0</v>
      </c>
      <c r="J29" s="58">
        <f t="shared" si="2"/>
        <v>0</v>
      </c>
      <c r="K29" s="58">
        <f t="shared" si="3"/>
        <v>0</v>
      </c>
    </row>
    <row r="30" spans="1:11" ht="24" customHeight="1" x14ac:dyDescent="0.25">
      <c r="A30" s="26">
        <v>23</v>
      </c>
      <c r="B30" s="26" t="s">
        <v>21</v>
      </c>
      <c r="C30" s="35" t="s">
        <v>4</v>
      </c>
      <c r="D30" s="35">
        <v>3</v>
      </c>
      <c r="E30" s="63"/>
      <c r="F30" s="48">
        <f t="shared" si="1"/>
        <v>0</v>
      </c>
      <c r="G30" s="36">
        <v>0.05</v>
      </c>
      <c r="H30" s="53">
        <f t="shared" si="0"/>
        <v>0</v>
      </c>
      <c r="I30" s="37">
        <v>0</v>
      </c>
      <c r="J30" s="58">
        <f t="shared" si="2"/>
        <v>0</v>
      </c>
      <c r="K30" s="58">
        <f t="shared" si="3"/>
        <v>0</v>
      </c>
    </row>
    <row r="31" spans="1:11" ht="48" x14ac:dyDescent="0.25">
      <c r="A31" s="26">
        <v>24</v>
      </c>
      <c r="B31" s="26" t="s">
        <v>22</v>
      </c>
      <c r="C31" s="35" t="s">
        <v>4</v>
      </c>
      <c r="D31" s="35">
        <v>300</v>
      </c>
      <c r="E31" s="61"/>
      <c r="F31" s="48">
        <f t="shared" si="1"/>
        <v>0</v>
      </c>
      <c r="G31" s="36">
        <v>0.05</v>
      </c>
      <c r="H31" s="53">
        <f t="shared" si="0"/>
        <v>0</v>
      </c>
      <c r="I31" s="34">
        <v>30</v>
      </c>
      <c r="J31" s="57"/>
      <c r="K31" s="57"/>
    </row>
    <row r="32" spans="1:11" ht="27.75" customHeight="1" x14ac:dyDescent="0.25">
      <c r="A32" s="26">
        <v>25</v>
      </c>
      <c r="B32" s="26" t="s">
        <v>23</v>
      </c>
      <c r="C32" s="35" t="s">
        <v>4</v>
      </c>
      <c r="D32" s="35">
        <v>130</v>
      </c>
      <c r="E32" s="61"/>
      <c r="F32" s="48">
        <f t="shared" si="1"/>
        <v>0</v>
      </c>
      <c r="G32" s="36">
        <v>0.05</v>
      </c>
      <c r="H32" s="53">
        <f t="shared" si="0"/>
        <v>0</v>
      </c>
      <c r="I32" s="34">
        <v>20</v>
      </c>
      <c r="J32" s="57"/>
      <c r="K32" s="57"/>
    </row>
    <row r="33" spans="1:11" ht="26.25" customHeight="1" x14ac:dyDescent="0.25">
      <c r="A33" s="26">
        <v>26</v>
      </c>
      <c r="B33" s="26" t="s">
        <v>35</v>
      </c>
      <c r="C33" s="35" t="s">
        <v>4</v>
      </c>
      <c r="D33" s="35">
        <v>300</v>
      </c>
      <c r="E33" s="61"/>
      <c r="F33" s="48">
        <f t="shared" si="1"/>
        <v>0</v>
      </c>
      <c r="G33" s="36">
        <v>0.05</v>
      </c>
      <c r="H33" s="53">
        <f t="shared" si="0"/>
        <v>0</v>
      </c>
      <c r="I33" s="34">
        <v>40</v>
      </c>
      <c r="J33" s="57"/>
      <c r="K33" s="57"/>
    </row>
    <row r="34" spans="1:11" ht="21" customHeight="1" x14ac:dyDescent="0.25">
      <c r="A34" s="26">
        <v>27</v>
      </c>
      <c r="B34" s="26" t="s">
        <v>24</v>
      </c>
      <c r="C34" s="35" t="s">
        <v>4</v>
      </c>
      <c r="D34" s="35">
        <v>980</v>
      </c>
      <c r="E34" s="63"/>
      <c r="F34" s="48">
        <f t="shared" si="1"/>
        <v>0</v>
      </c>
      <c r="G34" s="36">
        <v>0.05</v>
      </c>
      <c r="H34" s="53">
        <f t="shared" si="0"/>
        <v>0</v>
      </c>
      <c r="I34" s="34">
        <v>200</v>
      </c>
      <c r="J34" s="57"/>
      <c r="K34" s="57"/>
    </row>
    <row r="35" spans="1:11" ht="27.75" customHeight="1" x14ac:dyDescent="0.25">
      <c r="A35" s="26">
        <v>28</v>
      </c>
      <c r="B35" s="26" t="s">
        <v>25</v>
      </c>
      <c r="C35" s="35" t="s">
        <v>4</v>
      </c>
      <c r="D35" s="35">
        <v>50</v>
      </c>
      <c r="E35" s="61"/>
      <c r="F35" s="48">
        <f t="shared" si="1"/>
        <v>0</v>
      </c>
      <c r="G35" s="36">
        <v>0.05</v>
      </c>
      <c r="H35" s="53">
        <f t="shared" si="0"/>
        <v>0</v>
      </c>
      <c r="I35" s="37">
        <v>0</v>
      </c>
      <c r="J35" s="58">
        <f t="shared" si="2"/>
        <v>0</v>
      </c>
      <c r="K35" s="58">
        <f t="shared" si="3"/>
        <v>0</v>
      </c>
    </row>
    <row r="36" spans="1:11" ht="24" x14ac:dyDescent="0.25">
      <c r="A36" s="26">
        <v>29</v>
      </c>
      <c r="B36" s="26" t="s">
        <v>26</v>
      </c>
      <c r="C36" s="35" t="s">
        <v>4</v>
      </c>
      <c r="D36" s="35">
        <v>30</v>
      </c>
      <c r="E36" s="61"/>
      <c r="F36" s="48">
        <f t="shared" si="1"/>
        <v>0</v>
      </c>
      <c r="G36" s="36">
        <v>0.05</v>
      </c>
      <c r="H36" s="53">
        <f t="shared" si="0"/>
        <v>0</v>
      </c>
      <c r="I36" s="37">
        <v>0</v>
      </c>
      <c r="J36" s="58">
        <f t="shared" si="2"/>
        <v>0</v>
      </c>
      <c r="K36" s="58">
        <f t="shared" si="3"/>
        <v>0</v>
      </c>
    </row>
    <row r="37" spans="1:11" ht="24" x14ac:dyDescent="0.25">
      <c r="A37" s="26">
        <v>30</v>
      </c>
      <c r="B37" s="26" t="s">
        <v>44</v>
      </c>
      <c r="C37" s="35" t="s">
        <v>4</v>
      </c>
      <c r="D37" s="35">
        <v>10</v>
      </c>
      <c r="E37" s="61"/>
      <c r="F37" s="48">
        <f t="shared" si="1"/>
        <v>0</v>
      </c>
      <c r="G37" s="36">
        <v>0.05</v>
      </c>
      <c r="H37" s="53">
        <f t="shared" si="0"/>
        <v>0</v>
      </c>
      <c r="I37" s="37">
        <v>0</v>
      </c>
      <c r="J37" s="58">
        <f t="shared" si="2"/>
        <v>0</v>
      </c>
      <c r="K37" s="58">
        <f t="shared" si="3"/>
        <v>0</v>
      </c>
    </row>
    <row r="38" spans="1:11" ht="48" x14ac:dyDescent="0.25">
      <c r="A38" s="26">
        <v>31</v>
      </c>
      <c r="B38" s="26" t="s">
        <v>27</v>
      </c>
      <c r="C38" s="35" t="s">
        <v>4</v>
      </c>
      <c r="D38" s="35">
        <v>75</v>
      </c>
      <c r="E38" s="61"/>
      <c r="F38" s="48">
        <f t="shared" si="1"/>
        <v>0</v>
      </c>
      <c r="G38" s="36">
        <v>0.05</v>
      </c>
      <c r="H38" s="53">
        <f t="shared" si="0"/>
        <v>0</v>
      </c>
      <c r="I38" s="34">
        <v>5</v>
      </c>
      <c r="J38" s="57"/>
      <c r="K38" s="57"/>
    </row>
    <row r="39" spans="1:11" ht="21.75" customHeight="1" x14ac:dyDescent="0.25">
      <c r="A39" s="29"/>
      <c r="B39" s="66" t="s">
        <v>28</v>
      </c>
      <c r="C39" s="42"/>
      <c r="D39" s="42"/>
      <c r="E39" s="62"/>
      <c r="F39" s="49"/>
      <c r="G39" s="39"/>
      <c r="H39" s="54"/>
      <c r="I39" s="41"/>
      <c r="J39" s="59"/>
      <c r="K39" s="59"/>
    </row>
    <row r="40" spans="1:11" ht="75.75" customHeight="1" x14ac:dyDescent="0.25">
      <c r="A40" s="26">
        <v>32</v>
      </c>
      <c r="B40" s="26" t="s">
        <v>29</v>
      </c>
      <c r="C40" s="35" t="s">
        <v>4</v>
      </c>
      <c r="D40" s="35">
        <v>7</v>
      </c>
      <c r="E40" s="61"/>
      <c r="F40" s="48">
        <f t="shared" si="1"/>
        <v>0</v>
      </c>
      <c r="G40" s="36">
        <v>0.05</v>
      </c>
      <c r="H40" s="53">
        <f t="shared" si="0"/>
        <v>0</v>
      </c>
      <c r="I40" s="37">
        <v>0</v>
      </c>
      <c r="J40" s="58">
        <f t="shared" si="2"/>
        <v>0</v>
      </c>
      <c r="K40" s="58">
        <f t="shared" si="3"/>
        <v>0</v>
      </c>
    </row>
    <row r="41" spans="1:11" ht="36" x14ac:dyDescent="0.25">
      <c r="A41" s="26">
        <v>33</v>
      </c>
      <c r="B41" s="26" t="s">
        <v>30</v>
      </c>
      <c r="C41" s="35" t="s">
        <v>4</v>
      </c>
      <c r="D41" s="35">
        <v>5</v>
      </c>
      <c r="E41" s="61"/>
      <c r="F41" s="48">
        <f t="shared" si="1"/>
        <v>0</v>
      </c>
      <c r="G41" s="36">
        <v>0.05</v>
      </c>
      <c r="H41" s="53">
        <f t="shared" si="0"/>
        <v>0</v>
      </c>
      <c r="I41" s="37">
        <v>0</v>
      </c>
      <c r="J41" s="58">
        <f t="shared" si="2"/>
        <v>0</v>
      </c>
      <c r="K41" s="58">
        <f t="shared" si="3"/>
        <v>0</v>
      </c>
    </row>
    <row r="42" spans="1:11" ht="37.5" customHeight="1" x14ac:dyDescent="0.25">
      <c r="A42" s="26">
        <v>34</v>
      </c>
      <c r="B42" s="26" t="s">
        <v>53</v>
      </c>
      <c r="C42" s="35" t="s">
        <v>4</v>
      </c>
      <c r="D42" s="35">
        <v>140</v>
      </c>
      <c r="E42" s="61"/>
      <c r="F42" s="48">
        <f t="shared" si="1"/>
        <v>0</v>
      </c>
      <c r="G42" s="36">
        <v>0.05</v>
      </c>
      <c r="H42" s="53">
        <f t="shared" si="0"/>
        <v>0</v>
      </c>
      <c r="I42" s="34">
        <v>20</v>
      </c>
      <c r="J42" s="57"/>
      <c r="K42" s="57"/>
    </row>
    <row r="43" spans="1:11" ht="19.5" customHeight="1" x14ac:dyDescent="0.25">
      <c r="A43" s="27"/>
      <c r="B43" s="28" t="s">
        <v>31</v>
      </c>
      <c r="C43" s="38"/>
      <c r="D43" s="38"/>
      <c r="E43" s="62"/>
      <c r="F43" s="49"/>
      <c r="G43" s="40"/>
      <c r="H43" s="54"/>
      <c r="I43" s="41"/>
      <c r="J43" s="59"/>
      <c r="K43" s="59"/>
    </row>
    <row r="44" spans="1:11" ht="60" customHeight="1" x14ac:dyDescent="0.25">
      <c r="A44" s="30">
        <v>35</v>
      </c>
      <c r="B44" s="30" t="s">
        <v>54</v>
      </c>
      <c r="C44" s="43" t="s">
        <v>4</v>
      </c>
      <c r="D44" s="43">
        <v>5</v>
      </c>
      <c r="E44" s="50"/>
      <c r="F44" s="50">
        <f t="shared" si="1"/>
        <v>0</v>
      </c>
      <c r="G44" s="44">
        <v>0.05</v>
      </c>
      <c r="H44" s="55">
        <f t="shared" si="0"/>
        <v>0</v>
      </c>
      <c r="I44" s="37">
        <v>0</v>
      </c>
      <c r="J44" s="58">
        <f t="shared" si="2"/>
        <v>0</v>
      </c>
      <c r="K44" s="58">
        <f t="shared" si="3"/>
        <v>0</v>
      </c>
    </row>
    <row r="45" spans="1:11" ht="20.45" customHeight="1" x14ac:dyDescent="0.25">
      <c r="A45" s="30">
        <v>36</v>
      </c>
      <c r="B45" s="30" t="s">
        <v>33</v>
      </c>
      <c r="C45" s="43" t="s">
        <v>4</v>
      </c>
      <c r="D45" s="43">
        <v>3</v>
      </c>
      <c r="E45" s="50"/>
      <c r="F45" s="50">
        <f t="shared" si="1"/>
        <v>0</v>
      </c>
      <c r="G45" s="44">
        <v>0.05</v>
      </c>
      <c r="H45" s="55">
        <f t="shared" si="0"/>
        <v>0</v>
      </c>
      <c r="I45" s="37">
        <v>0</v>
      </c>
      <c r="J45" s="58">
        <f t="shared" si="2"/>
        <v>0</v>
      </c>
      <c r="K45" s="58">
        <f t="shared" si="3"/>
        <v>0</v>
      </c>
    </row>
    <row r="46" spans="1:11" ht="21" customHeight="1" x14ac:dyDescent="0.25">
      <c r="A46" s="30">
        <v>37</v>
      </c>
      <c r="B46" s="30" t="s">
        <v>32</v>
      </c>
      <c r="C46" s="43" t="s">
        <v>4</v>
      </c>
      <c r="D46" s="43">
        <v>5</v>
      </c>
      <c r="E46" s="50"/>
      <c r="F46" s="50">
        <f t="shared" si="1"/>
        <v>0</v>
      </c>
      <c r="G46" s="44">
        <v>0.05</v>
      </c>
      <c r="H46" s="55">
        <f t="shared" si="0"/>
        <v>0</v>
      </c>
      <c r="I46" s="37">
        <v>0</v>
      </c>
      <c r="J46" s="58">
        <f t="shared" si="2"/>
        <v>0</v>
      </c>
      <c r="K46" s="58">
        <f t="shared" si="3"/>
        <v>0</v>
      </c>
    </row>
    <row r="47" spans="1:11" ht="27" customHeight="1" x14ac:dyDescent="0.25">
      <c r="A47" s="67" t="s">
        <v>34</v>
      </c>
      <c r="B47" s="68"/>
      <c r="C47" s="68"/>
      <c r="D47" s="68"/>
      <c r="E47" s="69"/>
      <c r="F47" s="51">
        <f>SUM(F7:F46)</f>
        <v>0</v>
      </c>
      <c r="G47" s="45"/>
      <c r="H47" s="46">
        <f>SUM(H7:H46)</f>
        <v>0</v>
      </c>
      <c r="I47" s="34" t="s">
        <v>60</v>
      </c>
      <c r="J47" s="57">
        <f>SUM(J8:J46)</f>
        <v>0</v>
      </c>
      <c r="K47" s="57">
        <f>SUM(K8:K46)</f>
        <v>0</v>
      </c>
    </row>
    <row r="48" spans="1:11" ht="27" customHeight="1" x14ac:dyDescent="0.25">
      <c r="A48" s="9"/>
      <c r="B48" s="9"/>
      <c r="C48" s="9"/>
      <c r="D48" s="9"/>
      <c r="E48" s="10"/>
      <c r="F48" s="11"/>
      <c r="G48" s="12"/>
      <c r="H48" s="13"/>
      <c r="I48" s="1"/>
    </row>
    <row r="49" spans="1:9" ht="81.599999999999994" customHeight="1" x14ac:dyDescent="0.25">
      <c r="A49" s="5" t="s">
        <v>41</v>
      </c>
      <c r="B49" s="8"/>
      <c r="C49" s="8"/>
      <c r="D49" s="8"/>
      <c r="E49" s="8"/>
      <c r="F49" s="8"/>
      <c r="G49" s="8"/>
      <c r="H49" s="8"/>
      <c r="I49" s="1"/>
    </row>
    <row r="50" spans="1:9" ht="43.15" customHeight="1" x14ac:dyDescent="0.25">
      <c r="A50"/>
      <c r="B50"/>
      <c r="C50"/>
      <c r="D50"/>
      <c r="E50"/>
      <c r="F50" s="3"/>
      <c r="G50"/>
      <c r="H50"/>
    </row>
    <row r="51" spans="1:9" ht="45" customHeight="1" x14ac:dyDescent="0.25">
      <c r="A51"/>
      <c r="B51"/>
      <c r="C51"/>
      <c r="D51"/>
      <c r="E51" s="5" t="s">
        <v>42</v>
      </c>
      <c r="F51" s="5"/>
      <c r="G51" s="5"/>
      <c r="H51" s="5"/>
    </row>
  </sheetData>
  <mergeCells count="6">
    <mergeCell ref="E51:H51"/>
    <mergeCell ref="A2:H2"/>
    <mergeCell ref="A3:H3"/>
    <mergeCell ref="A49:H49"/>
    <mergeCell ref="I4:K4"/>
    <mergeCell ref="A47:E47"/>
  </mergeCells>
  <pageMargins left="0.7" right="0.7" top="0.58125000000000004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Wójcik</dc:creator>
  <cp:lastModifiedBy>Anna Markowska</cp:lastModifiedBy>
  <dcterms:created xsi:type="dcterms:W3CDTF">2023-03-17T08:36:25Z</dcterms:created>
  <dcterms:modified xsi:type="dcterms:W3CDTF">2026-08-18T11:36:33Z</dcterms:modified>
</cp:coreProperties>
</file>