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gda\Desktop\GRODZISKO\"/>
    </mc:Choice>
  </mc:AlternateContent>
  <xr:revisionPtr revIDLastSave="0" documentId="8_{0891ADE4-6581-46D4-819E-521DFFCBC8C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rmularz cenowy" sheetId="1" r:id="rId1"/>
  </sheets>
  <calcPr calcId="191029" iterateDelta="1E-4"/>
</workbook>
</file>

<file path=xl/calcChain.xml><?xml version="1.0" encoding="utf-8"?>
<calcChain xmlns="http://schemas.openxmlformats.org/spreadsheetml/2006/main">
  <c r="L26" i="1" l="1"/>
  <c r="K26" i="1"/>
  <c r="J25" i="1"/>
  <c r="I25" i="1"/>
  <c r="H25" i="1"/>
  <c r="I24" i="1"/>
  <c r="H24" i="1"/>
  <c r="J24" i="1" s="1"/>
  <c r="J23" i="1"/>
  <c r="J26" i="1" s="1"/>
  <c r="I23" i="1"/>
  <c r="I26" i="1" s="1"/>
  <c r="H23" i="1"/>
  <c r="L20" i="1"/>
  <c r="K20" i="1"/>
  <c r="I19" i="1"/>
  <c r="H19" i="1"/>
  <c r="J19" i="1" s="1"/>
  <c r="I18" i="1"/>
  <c r="H18" i="1"/>
  <c r="J18" i="1" s="1"/>
  <c r="I17" i="1"/>
  <c r="I20" i="1" s="1"/>
  <c r="H17" i="1"/>
  <c r="J17" i="1" s="1"/>
  <c r="L14" i="1"/>
  <c r="K14" i="1"/>
  <c r="I13" i="1"/>
  <c r="H13" i="1"/>
  <c r="J13" i="1" s="1"/>
  <c r="J12" i="1"/>
  <c r="I12" i="1"/>
  <c r="H12" i="1"/>
  <c r="I11" i="1"/>
  <c r="H11" i="1"/>
  <c r="J11" i="1" s="1"/>
  <c r="I10" i="1"/>
  <c r="H10" i="1"/>
  <c r="J10" i="1" s="1"/>
  <c r="I9" i="1"/>
  <c r="H9" i="1"/>
  <c r="J9" i="1" s="1"/>
  <c r="I8" i="1"/>
  <c r="H8" i="1"/>
  <c r="J8" i="1" s="1"/>
  <c r="I7" i="1"/>
  <c r="H7" i="1"/>
  <c r="J7" i="1" s="1"/>
  <c r="I6" i="1"/>
  <c r="I14" i="1" s="1"/>
  <c r="H6" i="1"/>
  <c r="J6" i="1" s="1"/>
  <c r="J14" i="1" l="1"/>
  <c r="J20" i="1"/>
</calcChain>
</file>

<file path=xl/sharedStrings.xml><?xml version="1.0" encoding="utf-8"?>
<sst xmlns="http://schemas.openxmlformats.org/spreadsheetml/2006/main" count="75" uniqueCount="61">
  <si>
    <t>Załącznik nr 9 do SWZ – postępowanie nr 1/CW/PGKGrodzisko (wersja z 20.08.2026 r.)</t>
  </si>
  <si>
    <t>FORMULARZ CENOWO-ILOŚCIOWY</t>
  </si>
  <si>
    <t>Postępowanie: "Dostawa rozwiązań cyberbezpieczeństwa w zakresie IT i OT dla PGK Sp. z o.o. w Grodzisku Dolnym"  |  Program: KPO C3.1.1 CyberPL  |  Nr grantu: KPOD.05.10-CW.01-001/25/0662</t>
  </si>
  <si>
    <t>Lp.</t>
  </si>
  <si>
    <t>Kategoria
kosztu KPO</t>
  </si>
  <si>
    <t>Nazwa pozycji wg OPZ</t>
  </si>
  <si>
    <t>Ilość</t>
  </si>
  <si>
    <t>J.m.</t>
  </si>
  <si>
    <t>Cena jedn.
netto [PLN]</t>
  </si>
  <si>
    <t>Stawka
VAT</t>
  </si>
  <si>
    <t>Cena jedn.
brutto [PLN]</t>
  </si>
  <si>
    <t>Wartość
netto [PLN]</t>
  </si>
  <si>
    <t>Wartość
brutto [PLN]</t>
  </si>
  <si>
    <t>w tym kwota brutto
gwarancji / serwisu
min. 36 m-cy
(informacyjnie)</t>
  </si>
  <si>
    <t>w tym kwota brutto
wsparcia tech. (supportu)
min. 36 m-cy
(informacyjnie)</t>
  </si>
  <si>
    <t>Producent, typ, model
i nr katalogowy oferowanego
sprzętu / oprogramowania</t>
  </si>
  <si>
    <t>Część 1. Dostawa i wdrożenie urządzeń i systemów IT.</t>
  </si>
  <si>
    <t>S14</t>
  </si>
  <si>
    <t>Serwer backupu NAS</t>
  </si>
  <si>
    <t>szt.</t>
  </si>
  <si>
    <t>S34</t>
  </si>
  <si>
    <t>Access Point WiFi z obsługą WPA3-Enterprise i 802.1x</t>
  </si>
  <si>
    <t>S28</t>
  </si>
  <si>
    <t>Kontroler WiFi</t>
  </si>
  <si>
    <t>S18</t>
  </si>
  <si>
    <t>Dyski SSD do systemu backupu NAS</t>
  </si>
  <si>
    <t>S19</t>
  </si>
  <si>
    <t>Pamięć RAM 256 GB na serwer</t>
  </si>
  <si>
    <t>O43</t>
  </si>
  <si>
    <t>Oprogramowanie do zabezpieczeń MFA dla 25 użytkowników</t>
  </si>
  <si>
    <t>lic.</t>
  </si>
  <si>
    <t>O09</t>
  </si>
  <si>
    <t>Oprogramowanie do VPN (25 użytkowników)</t>
  </si>
  <si>
    <t>S02</t>
  </si>
  <si>
    <t>Urządzenie NGFW dla sieci OT</t>
  </si>
  <si>
    <t xml:space="preserve">RAZEM: Część 1 </t>
  </si>
  <si>
    <t xml:space="preserve">Część 2. Dostawa i wdrożenie urządzeń i systemów OT </t>
  </si>
  <si>
    <t>S35</t>
  </si>
  <si>
    <t>Stacja przesiadkowa OT (jump server)</t>
  </si>
  <si>
    <t>U39</t>
  </si>
  <si>
    <t>Usługa konfiguracji i hardeningu systemów/urządzeń OT/IIoT oraz IT/SCADA (w tym uruchomienie prywatnego APN)</t>
  </si>
  <si>
    <t>usługa</t>
  </si>
  <si>
    <t>Nie dotyczy</t>
  </si>
  <si>
    <t>U10</t>
  </si>
  <si>
    <t>Usługa utrzymania wdrożonych rozwiązań – 36 miesięcy od odbioru końcowego (w tym wsparcie i SLA dla prywatnego APN)</t>
  </si>
  <si>
    <t>w cenie pozycji</t>
  </si>
  <si>
    <t>RAZEM: Część 2</t>
  </si>
  <si>
    <t>Część 3. Dostawa agregatu prądotwórczego i UPS</t>
  </si>
  <si>
    <t>Z1</t>
  </si>
  <si>
    <t>Zasilacz awaryjny UPS 10 kVA</t>
  </si>
  <si>
    <t>Z4</t>
  </si>
  <si>
    <t>Mobilny agregat prądotwórczy z osłoną dźwiękochłonną 35 kW</t>
  </si>
  <si>
    <t>Mobilny agregat prądotwórczy z osłoną dźwiękochłonną 20 kW</t>
  </si>
  <si>
    <t xml:space="preserve">RAZEM: Część 3 </t>
  </si>
  <si>
    <t>UWAGA 1. Ceny jednostkowe i wartości poszczególnych pozycji podaje się wyłącznie w niniejszym formularzu. Cena całkowita brutto podana w Formularzu oferty (załącznik nr 1 do SWZ) musi być zgodna z pozycją „RAZEM” dla danego zadania. Formularz stanowi treść oferty.</t>
  </si>
  <si>
    <t>UWAGA 2. Kwoty w kolumnach K i L mają charakter wyłącznie informacyjny i sprawozdawczy (rozliczenie projektu KPO). Są one zawarte w cenie danej pozycji, nie podlegają odrębnej zapłacie i nie stanowią kryterium oceny ofert. Wykonawca wypełnia je dla pozycji sprzętowych i programowych Części 1 i Części 3.</t>
  </si>
  <si>
    <t>UWAGA 3. Cena Części 1 i Części 3 obejmuje koszt gwarancji, wsparcia technicznego (supportu) producentów i serwisu gwarancyjnego przez okres nie krótszy niż 36 miesięcy. Cena Części 2 obejmuje ponadto usługę utrzymania wdrożonych rozwiązań przez 36 miesięcy od dnia podpisania Protokołu Odbioru Końcowego, wraz z utrzymaniem prywatnego APN i uzgodnionym SLA.</t>
  </si>
  <si>
    <t>UWAGA 4. Część 2: zgodnie z art. 443 ust. 1 i 2 ustawy Pzp wartość ostatniej części wynagrodzenia (faktura końcowa obejmująca usługę utrzymania) nie może przekroczyć 50% wynagrodzenia brutto za Część 2, a łączna wartość pozycji 1 i 2 nie może być niższa niż 50% wynagrodzenia brutto za Część 2.</t>
  </si>
  <si>
    <t xml:space="preserve">Dokument należy wypełnić </t>
  </si>
  <si>
    <t xml:space="preserve">i podpisać kwalifikowanym podpisem elektronicznym </t>
  </si>
  <si>
    <t xml:space="preserve">lub podpisem zaufanym lub podpisem osobistym (e-dowód)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</si>
</sst>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14" x14ac:knownFonts="1">
    <font>
      <sz val="11"/>
      <color theme="1"/>
      <name val="Calibri"/>
      <family val="2"/>
      <charset val="1"/>
    </font>
    <font>
      <b/>
      <sz val="10"/>
      <color rgb="FF1F4E79"/>
      <name val="Arial"/>
      <charset val="1"/>
    </font>
    <font>
      <b/>
      <sz val="14"/>
      <color rgb="FF1F4E79"/>
      <name val="Arial"/>
      <charset val="1"/>
    </font>
    <font>
      <sz val="9"/>
      <color rgb="FF595959"/>
      <name val="Arial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  <font>
      <sz val="10"/>
      <name val="Arial"/>
      <charset val="1"/>
    </font>
    <font>
      <b/>
      <sz val="10"/>
      <color rgb="FF1F4E79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595959"/>
      <name val="Arial"/>
      <charset val="1"/>
    </font>
    <font>
      <b/>
      <sz val="9"/>
      <name val="Calibri"/>
    </font>
    <font>
      <sz val="9"/>
      <name val="Calibri"/>
    </font>
    <font>
      <b/>
      <sz val="11"/>
      <color rgb="FFFF0000"/>
      <name val="Cambria"/>
      <family val="1"/>
      <charset val="238"/>
    </font>
    <font>
      <b/>
      <sz val="12"/>
      <color rgb="FFFF0000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FFFFFF"/>
        <bgColor rgb="FFF2F2F2"/>
      </patternFill>
    </fill>
    <fill>
      <patternFill patternType="solid">
        <fgColor rgb="FFDDEEFF"/>
        <bgColor rgb="FFD9E1F2"/>
      </patternFill>
    </fill>
    <fill>
      <patternFill patternType="solid">
        <fgColor rgb="FFF2F2F2"/>
        <bgColor rgb="FFDDEEFF"/>
      </patternFill>
    </fill>
    <fill>
      <patternFill patternType="solid">
        <fgColor rgb="FFD9E1F2"/>
        <bgColor rgb="FFDDEEFF"/>
      </patternFill>
    </fill>
    <fill>
      <patternFill patternType="solid">
        <fgColor rgb="FFFCE4D6"/>
        <bgColor rgb="FFF2F2F2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6" fillId="5" borderId="2" xfId="0" applyNumberFormat="1" applyFont="1" applyFill="1" applyBorder="1" applyAlignment="1">
      <alignment horizontal="right" vertical="center"/>
    </xf>
    <xf numFmtId="9" fontId="6" fillId="0" borderId="2" xfId="0" applyNumberFormat="1" applyFont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right" vertical="center"/>
    </xf>
    <xf numFmtId="0" fontId="5" fillId="6" borderId="2" xfId="0" applyFont="1" applyFill="1" applyBorder="1" applyAlignment="1">
      <alignment horizontal="center" vertical="center" wrapText="1"/>
    </xf>
    <xf numFmtId="164" fontId="6" fillId="6" borderId="2" xfId="0" applyNumberFormat="1" applyFont="1" applyFill="1" applyBorder="1" applyAlignment="1">
      <alignment horizontal="right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164" fontId="6" fillId="7" borderId="2" xfId="0" applyNumberFormat="1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right" vertical="center" wrapText="1"/>
    </xf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0" fontId="0" fillId="0" borderId="0" xfId="0"/>
    <xf numFmtId="0" fontId="7" fillId="5" borderId="2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8" borderId="3" xfId="0" applyFont="1" applyFill="1" applyBorder="1" applyAlignment="1">
      <alignment vertical="top" wrapText="1"/>
    </xf>
    <xf numFmtId="0" fontId="0" fillId="0" borderId="4" xfId="0" applyBorder="1"/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 indent="1"/>
    </xf>
    <xf numFmtId="0" fontId="13" fillId="0" borderId="0" xfId="0" applyFont="1" applyAlignment="1">
      <alignment horizontal="righ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DEE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2E75B6"/>
      <rgbColor rgb="FF33CCCC"/>
      <rgbColor rgb="FF99CC00"/>
      <rgbColor rgb="FFFFCC00"/>
      <rgbColor rgb="FFFF9900"/>
      <rgbColor rgb="FFC55A1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110" zoomScaleNormal="110" workbookViewId="0">
      <pane ySplit="4" topLeftCell="A5" activePane="bottomLeft" state="frozen"/>
      <selection pane="bottomLeft" activeCell="I38" sqref="I38"/>
    </sheetView>
  </sheetViews>
  <sheetFormatPr defaultColWidth="8.6640625" defaultRowHeight="14.4" x14ac:dyDescent="0.3"/>
  <cols>
    <col min="1" max="1" width="5" customWidth="1"/>
    <col min="2" max="2" width="16" customWidth="1"/>
    <col min="3" max="3" width="52" customWidth="1"/>
    <col min="4" max="4" width="8" customWidth="1"/>
    <col min="5" max="5" width="9" customWidth="1"/>
    <col min="6" max="6" width="20" customWidth="1"/>
    <col min="7" max="7" width="10" customWidth="1"/>
    <col min="8" max="10" width="20" customWidth="1"/>
    <col min="11" max="11" width="28" customWidth="1"/>
    <col min="12" max="13" width="32" customWidth="1"/>
  </cols>
  <sheetData>
    <row r="1" spans="1:13" ht="15.75" customHeight="1" x14ac:dyDescent="0.3">
      <c r="A1" s="2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8" customHeight="1" x14ac:dyDescent="0.3">
      <c r="A2" s="30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7.75" customHeight="1" x14ac:dyDescent="0.3">
      <c r="A3" s="27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49.5" customHeight="1" x14ac:dyDescent="0.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2" t="s">
        <v>15</v>
      </c>
    </row>
    <row r="5" spans="1:13" ht="15.75" customHeight="1" x14ac:dyDescent="0.3">
      <c r="A5" s="22" t="s">
        <v>16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5" customHeight="1" x14ac:dyDescent="0.3">
      <c r="A6" s="2">
        <v>1</v>
      </c>
      <c r="B6" s="2" t="s">
        <v>17</v>
      </c>
      <c r="C6" s="3" t="s">
        <v>18</v>
      </c>
      <c r="D6" s="2">
        <v>1</v>
      </c>
      <c r="E6" s="2" t="s">
        <v>19</v>
      </c>
      <c r="F6" s="4"/>
      <c r="G6" s="5">
        <v>0.23</v>
      </c>
      <c r="H6" s="6">
        <f t="shared" ref="H6:H13" si="0">F6*(1+G6)</f>
        <v>0</v>
      </c>
      <c r="I6" s="6">
        <f t="shared" ref="I6:I13" si="1">D6*F6</f>
        <v>0</v>
      </c>
      <c r="J6" s="6">
        <f t="shared" ref="J6:J13" si="2">D6*H6</f>
        <v>0</v>
      </c>
      <c r="K6" s="4"/>
      <c r="L6" s="4"/>
      <c r="M6" s="13"/>
    </row>
    <row r="7" spans="1:13" ht="15" customHeight="1" x14ac:dyDescent="0.3">
      <c r="A7" s="7">
        <v>2</v>
      </c>
      <c r="B7" s="7" t="s">
        <v>20</v>
      </c>
      <c r="C7" s="3" t="s">
        <v>21</v>
      </c>
      <c r="D7" s="7">
        <v>4</v>
      </c>
      <c r="E7" s="7" t="s">
        <v>19</v>
      </c>
      <c r="F7" s="4"/>
      <c r="G7" s="5">
        <v>0.23</v>
      </c>
      <c r="H7" s="8">
        <f t="shared" si="0"/>
        <v>0</v>
      </c>
      <c r="I7" s="8">
        <f t="shared" si="1"/>
        <v>0</v>
      </c>
      <c r="J7" s="8">
        <f t="shared" si="2"/>
        <v>0</v>
      </c>
      <c r="K7" s="4"/>
      <c r="L7" s="4"/>
      <c r="M7" s="13"/>
    </row>
    <row r="8" spans="1:13" ht="15" customHeight="1" x14ac:dyDescent="0.3">
      <c r="A8" s="2">
        <v>3</v>
      </c>
      <c r="B8" s="2" t="s">
        <v>22</v>
      </c>
      <c r="C8" s="3" t="s">
        <v>23</v>
      </c>
      <c r="D8" s="2">
        <v>1</v>
      </c>
      <c r="E8" s="2" t="s">
        <v>19</v>
      </c>
      <c r="F8" s="4"/>
      <c r="G8" s="5">
        <v>0.23</v>
      </c>
      <c r="H8" s="6">
        <f t="shared" si="0"/>
        <v>0</v>
      </c>
      <c r="I8" s="6">
        <f t="shared" si="1"/>
        <v>0</v>
      </c>
      <c r="J8" s="6">
        <f t="shared" si="2"/>
        <v>0</v>
      </c>
      <c r="K8" s="4"/>
      <c r="L8" s="4"/>
      <c r="M8" s="13"/>
    </row>
    <row r="9" spans="1:13" ht="15" customHeight="1" x14ac:dyDescent="0.3">
      <c r="A9" s="7">
        <v>4</v>
      </c>
      <c r="B9" s="7" t="s">
        <v>24</v>
      </c>
      <c r="C9" s="3" t="s">
        <v>25</v>
      </c>
      <c r="D9" s="7">
        <v>18</v>
      </c>
      <c r="E9" s="7" t="s">
        <v>19</v>
      </c>
      <c r="F9" s="4"/>
      <c r="G9" s="5">
        <v>0.23</v>
      </c>
      <c r="H9" s="8">
        <f t="shared" si="0"/>
        <v>0</v>
      </c>
      <c r="I9" s="8">
        <f t="shared" si="1"/>
        <v>0</v>
      </c>
      <c r="J9" s="8">
        <f t="shared" si="2"/>
        <v>0</v>
      </c>
      <c r="K9" s="4"/>
      <c r="L9" s="4"/>
      <c r="M9" s="13"/>
    </row>
    <row r="10" spans="1:13" ht="15" customHeight="1" x14ac:dyDescent="0.3">
      <c r="A10" s="2">
        <v>5</v>
      </c>
      <c r="B10" s="2" t="s">
        <v>26</v>
      </c>
      <c r="C10" s="3" t="s">
        <v>27</v>
      </c>
      <c r="D10" s="2">
        <v>2</v>
      </c>
      <c r="E10" s="2" t="s">
        <v>19</v>
      </c>
      <c r="F10" s="4"/>
      <c r="G10" s="5">
        <v>0.23</v>
      </c>
      <c r="H10" s="6">
        <f t="shared" si="0"/>
        <v>0</v>
      </c>
      <c r="I10" s="6">
        <f t="shared" si="1"/>
        <v>0</v>
      </c>
      <c r="J10" s="6">
        <f t="shared" si="2"/>
        <v>0</v>
      </c>
      <c r="K10" s="4"/>
      <c r="L10" s="4"/>
      <c r="M10" s="13"/>
    </row>
    <row r="11" spans="1:13" ht="25.5" customHeight="1" x14ac:dyDescent="0.3">
      <c r="A11" s="7">
        <v>6</v>
      </c>
      <c r="B11" s="7" t="s">
        <v>28</v>
      </c>
      <c r="C11" s="3" t="s">
        <v>29</v>
      </c>
      <c r="D11" s="7">
        <v>1</v>
      </c>
      <c r="E11" s="7" t="s">
        <v>30</v>
      </c>
      <c r="F11" s="4"/>
      <c r="G11" s="5">
        <v>0.23</v>
      </c>
      <c r="H11" s="8">
        <f t="shared" si="0"/>
        <v>0</v>
      </c>
      <c r="I11" s="8">
        <f t="shared" si="1"/>
        <v>0</v>
      </c>
      <c r="J11" s="8">
        <f t="shared" si="2"/>
        <v>0</v>
      </c>
      <c r="K11" s="4"/>
      <c r="L11" s="4"/>
      <c r="M11" s="13"/>
    </row>
    <row r="12" spans="1:13" ht="15" customHeight="1" x14ac:dyDescent="0.3">
      <c r="A12" s="2">
        <v>7</v>
      </c>
      <c r="B12" s="2" t="s">
        <v>31</v>
      </c>
      <c r="C12" s="3" t="s">
        <v>32</v>
      </c>
      <c r="D12" s="2">
        <v>1</v>
      </c>
      <c r="E12" s="2" t="s">
        <v>30</v>
      </c>
      <c r="F12" s="4"/>
      <c r="G12" s="5">
        <v>0.23</v>
      </c>
      <c r="H12" s="6">
        <f t="shared" si="0"/>
        <v>0</v>
      </c>
      <c r="I12" s="6">
        <f t="shared" si="1"/>
        <v>0</v>
      </c>
      <c r="J12" s="6">
        <f t="shared" si="2"/>
        <v>0</v>
      </c>
      <c r="K12" s="4"/>
      <c r="L12" s="4"/>
      <c r="M12" s="13"/>
    </row>
    <row r="13" spans="1:13" ht="15" customHeight="1" x14ac:dyDescent="0.3">
      <c r="A13" s="7">
        <v>8</v>
      </c>
      <c r="B13" s="7" t="s">
        <v>33</v>
      </c>
      <c r="C13" s="3" t="s">
        <v>34</v>
      </c>
      <c r="D13" s="7">
        <v>1</v>
      </c>
      <c r="E13" s="7" t="s">
        <v>19</v>
      </c>
      <c r="F13" s="4"/>
      <c r="G13" s="5">
        <v>0.23</v>
      </c>
      <c r="H13" s="8">
        <f t="shared" si="0"/>
        <v>0</v>
      </c>
      <c r="I13" s="8">
        <f t="shared" si="1"/>
        <v>0</v>
      </c>
      <c r="J13" s="8">
        <f t="shared" si="2"/>
        <v>0</v>
      </c>
      <c r="K13" s="4"/>
      <c r="L13" s="4"/>
      <c r="M13" s="13"/>
    </row>
    <row r="14" spans="1:13" ht="18" customHeight="1" x14ac:dyDescent="0.3">
      <c r="A14" s="25" t="s">
        <v>35</v>
      </c>
      <c r="B14" s="19"/>
      <c r="C14" s="19"/>
      <c r="D14" s="19"/>
      <c r="E14" s="19"/>
      <c r="F14" s="19"/>
      <c r="G14" s="19"/>
      <c r="H14" s="20"/>
      <c r="I14" s="4">
        <f>SUM(I6:I13)</f>
        <v>0</v>
      </c>
      <c r="J14" s="4">
        <f>SUM(J6:J13)</f>
        <v>0</v>
      </c>
      <c r="K14" s="4">
        <f>SUM(K6:K13)</f>
        <v>0</v>
      </c>
      <c r="L14" s="4">
        <f>SUM(L6:L13)</f>
        <v>0</v>
      </c>
    </row>
    <row r="15" spans="1:13" ht="18" customHeight="1" x14ac:dyDescent="0.3"/>
    <row r="16" spans="1:13" ht="15.75" customHeight="1" x14ac:dyDescent="0.3">
      <c r="A16" s="26" t="s">
        <v>36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5" customHeight="1" x14ac:dyDescent="0.3">
      <c r="A17" s="2">
        <v>1</v>
      </c>
      <c r="B17" s="2" t="s">
        <v>37</v>
      </c>
      <c r="C17" s="3" t="s">
        <v>38</v>
      </c>
      <c r="D17" s="2">
        <v>1</v>
      </c>
      <c r="E17" s="2" t="s">
        <v>19</v>
      </c>
      <c r="F17" s="4"/>
      <c r="G17" s="5">
        <v>0.23</v>
      </c>
      <c r="H17" s="6">
        <f>F17*(1+G17)</f>
        <v>0</v>
      </c>
      <c r="I17" s="6">
        <f>D17*F17</f>
        <v>0</v>
      </c>
      <c r="J17" s="6">
        <f>D17*H17</f>
        <v>0</v>
      </c>
      <c r="K17" s="4"/>
      <c r="L17" s="4"/>
      <c r="M17" s="13"/>
    </row>
    <row r="18" spans="1:13" ht="26.4" x14ac:dyDescent="0.3">
      <c r="A18" s="7">
        <v>2</v>
      </c>
      <c r="B18" s="2" t="s">
        <v>39</v>
      </c>
      <c r="C18" s="16" t="s">
        <v>40</v>
      </c>
      <c r="D18" s="2">
        <v>1</v>
      </c>
      <c r="E18" s="2" t="s">
        <v>41</v>
      </c>
      <c r="F18" s="4"/>
      <c r="G18" s="5">
        <v>0.23</v>
      </c>
      <c r="H18" s="6">
        <f>F18*(1+G18)</f>
        <v>0</v>
      </c>
      <c r="I18" s="6">
        <f>D18*F18</f>
        <v>0</v>
      </c>
      <c r="J18" s="6">
        <f>D18*H18</f>
        <v>0</v>
      </c>
      <c r="K18" s="9" t="s">
        <v>42</v>
      </c>
      <c r="L18" s="9" t="s">
        <v>42</v>
      </c>
      <c r="M18" s="14"/>
    </row>
    <row r="19" spans="1:13" ht="39.6" x14ac:dyDescent="0.3">
      <c r="A19" s="2">
        <v>3</v>
      </c>
      <c r="B19" s="7" t="s">
        <v>43</v>
      </c>
      <c r="C19" s="17" t="s">
        <v>44</v>
      </c>
      <c r="D19" s="7">
        <v>1</v>
      </c>
      <c r="E19" s="7" t="s">
        <v>41</v>
      </c>
      <c r="F19" s="4"/>
      <c r="G19" s="5">
        <v>0.23</v>
      </c>
      <c r="H19" s="8">
        <f>F19*(1+G19)</f>
        <v>0</v>
      </c>
      <c r="I19" s="8">
        <f>D19*F19</f>
        <v>0</v>
      </c>
      <c r="J19" s="8">
        <f>D19*H19</f>
        <v>0</v>
      </c>
      <c r="K19" s="10" t="s">
        <v>45</v>
      </c>
      <c r="L19" s="10" t="s">
        <v>45</v>
      </c>
      <c r="M19" s="15"/>
    </row>
    <row r="20" spans="1:13" ht="18" customHeight="1" x14ac:dyDescent="0.3">
      <c r="A20" s="25" t="s">
        <v>46</v>
      </c>
      <c r="B20" s="19"/>
      <c r="C20" s="19"/>
      <c r="D20" s="19"/>
      <c r="E20" s="19"/>
      <c r="F20" s="19"/>
      <c r="G20" s="19"/>
      <c r="H20" s="20"/>
      <c r="I20" s="4">
        <f>SUM(I17:I19)</f>
        <v>0</v>
      </c>
      <c r="J20" s="4">
        <f>SUM(J17:J19)</f>
        <v>0</v>
      </c>
      <c r="K20" s="4">
        <f>SUM(K17:K19)</f>
        <v>0</v>
      </c>
      <c r="L20" s="4">
        <f>SUM(L17:L19)</f>
        <v>0</v>
      </c>
    </row>
    <row r="22" spans="1:13" ht="15.75" customHeight="1" x14ac:dyDescent="0.3">
      <c r="A22" s="26" t="s">
        <v>47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ht="15" customHeight="1" x14ac:dyDescent="0.3">
      <c r="A23" s="7">
        <v>1</v>
      </c>
      <c r="B23" s="7" t="s">
        <v>48</v>
      </c>
      <c r="C23" s="3" t="s">
        <v>49</v>
      </c>
      <c r="D23" s="7">
        <v>1</v>
      </c>
      <c r="E23" s="7" t="s">
        <v>19</v>
      </c>
      <c r="F23" s="4"/>
      <c r="G23" s="5">
        <v>0.23</v>
      </c>
      <c r="H23" s="8">
        <f>F23*(1+G23)</f>
        <v>0</v>
      </c>
      <c r="I23" s="8">
        <f>D23*F23</f>
        <v>0</v>
      </c>
      <c r="J23" s="8">
        <f>D23*H23</f>
        <v>0</v>
      </c>
      <c r="K23" s="4"/>
      <c r="L23" s="4"/>
      <c r="M23" s="13"/>
    </row>
    <row r="24" spans="1:13" ht="25.5" customHeight="1" x14ac:dyDescent="0.3">
      <c r="A24" s="2">
        <v>2</v>
      </c>
      <c r="B24" s="2" t="s">
        <v>50</v>
      </c>
      <c r="C24" s="3" t="s">
        <v>51</v>
      </c>
      <c r="D24" s="2">
        <v>1</v>
      </c>
      <c r="E24" s="2" t="s">
        <v>19</v>
      </c>
      <c r="F24" s="4"/>
      <c r="G24" s="5">
        <v>0.23</v>
      </c>
      <c r="H24" s="6">
        <f>F24*(1+G24)</f>
        <v>0</v>
      </c>
      <c r="I24" s="6">
        <f>D24*F24</f>
        <v>0</v>
      </c>
      <c r="J24" s="6">
        <f>D24*H24</f>
        <v>0</v>
      </c>
      <c r="K24" s="4"/>
      <c r="L24" s="4"/>
      <c r="M24" s="13"/>
    </row>
    <row r="25" spans="1:13" ht="25.5" customHeight="1" x14ac:dyDescent="0.3">
      <c r="A25" s="7">
        <v>3</v>
      </c>
      <c r="B25" s="7" t="s">
        <v>50</v>
      </c>
      <c r="C25" s="3" t="s">
        <v>52</v>
      </c>
      <c r="D25" s="7">
        <v>1</v>
      </c>
      <c r="E25" s="7" t="s">
        <v>19</v>
      </c>
      <c r="F25" s="4"/>
      <c r="G25" s="5">
        <v>0.23</v>
      </c>
      <c r="H25" s="8">
        <f>F25*(1+G25)</f>
        <v>0</v>
      </c>
      <c r="I25" s="8">
        <f>D25*F25</f>
        <v>0</v>
      </c>
      <c r="J25" s="8">
        <f>D25*H25</f>
        <v>0</v>
      </c>
      <c r="K25" s="4"/>
      <c r="L25" s="4"/>
      <c r="M25" s="13"/>
    </row>
    <row r="26" spans="1:13" ht="18" customHeight="1" x14ac:dyDescent="0.3">
      <c r="A26" s="18" t="s">
        <v>53</v>
      </c>
      <c r="B26" s="19"/>
      <c r="C26" s="19"/>
      <c r="D26" s="19"/>
      <c r="E26" s="19"/>
      <c r="F26" s="19"/>
      <c r="G26" s="19"/>
      <c r="H26" s="20"/>
      <c r="I26" s="11">
        <f>SUM(I23:I25)</f>
        <v>0</v>
      </c>
      <c r="J26" s="11">
        <f>SUM(J23:J25)</f>
        <v>0</v>
      </c>
      <c r="K26" s="11">
        <f>SUM(K23:K25)</f>
        <v>0</v>
      </c>
      <c r="L26" s="11">
        <f>SUM(L23:L25)</f>
        <v>0</v>
      </c>
    </row>
    <row r="29" spans="1:13" x14ac:dyDescent="0.3">
      <c r="A29" s="28" t="s">
        <v>54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3" x14ac:dyDescent="0.3">
      <c r="A30" s="23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x14ac:dyDescent="0.3">
      <c r="A31" s="23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3">
      <c r="A32" s="23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4" spans="8:8" ht="27.6" x14ac:dyDescent="0.3">
      <c r="H34" s="31" t="s">
        <v>58</v>
      </c>
    </row>
    <row r="35" spans="8:8" ht="55.2" x14ac:dyDescent="0.3">
      <c r="H35" s="31" t="s">
        <v>59</v>
      </c>
    </row>
    <row r="36" spans="8:8" ht="69" x14ac:dyDescent="0.3">
      <c r="H36" s="31" t="s">
        <v>60</v>
      </c>
    </row>
    <row r="37" spans="8:8" ht="15" x14ac:dyDescent="0.3">
      <c r="H37" s="32"/>
    </row>
  </sheetData>
  <mergeCells count="13">
    <mergeCell ref="A26:H26"/>
    <mergeCell ref="A1:M1"/>
    <mergeCell ref="A5:M5"/>
    <mergeCell ref="A32:M32"/>
    <mergeCell ref="A20:H20"/>
    <mergeCell ref="A31:M31"/>
    <mergeCell ref="A22:M22"/>
    <mergeCell ref="A3:M3"/>
    <mergeCell ref="A30:M30"/>
    <mergeCell ref="A14:H14"/>
    <mergeCell ref="A29:M29"/>
    <mergeCell ref="A16:M16"/>
    <mergeCell ref="A2:M2"/>
  </mergeCells>
  <pageMargins left="0.75" right="0.75" top="1" bottom="1" header="0.511811023622047" footer="0.511811023622047"/>
  <pageSetup paperSize="9" fitToHeight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36E0878FE4074DB5DB0ACFCE22072E" ma:contentTypeVersion="18" ma:contentTypeDescription="Utwórz nowy dokument." ma:contentTypeScope="" ma:versionID="5c157d000a5c9ac3806807a342a6fd67">
  <xsd:schema xmlns:xsd="http://www.w3.org/2001/XMLSchema" xmlns:xs="http://www.w3.org/2001/XMLSchema" xmlns:p="http://schemas.microsoft.com/office/2006/metadata/properties" xmlns:ns2="b0a7f652-8be4-4f03-937f-6e5f9716f487" xmlns:ns3="79044058-ee49-4506-85cb-ff0a31a4b388" targetNamespace="http://schemas.microsoft.com/office/2006/metadata/properties" ma:root="true" ma:fieldsID="056cad434965e9b0843dbe8870941b90" ns2:_="" ns3:_="">
    <xsd:import namespace="b0a7f652-8be4-4f03-937f-6e5f9716f487"/>
    <xsd:import namespace="79044058-ee49-4506-85cb-ff0a31a4b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DateTaken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7f652-8be4-4f03-937f-6e5f9716f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caf934f-8759-4dd0-8bb0-2ef6a705f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44058-ee49-4506-85cb-ff0a31a4b3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d368d8d-7b52-4c7c-8df2-0d9b7e0785a5}" ma:internalName="TaxCatchAll" ma:showField="CatchAllData" ma:web="79044058-ee49-4506-85cb-ff0a31a4b3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a7f652-8be4-4f03-937f-6e5f9716f487">
      <Terms xmlns="http://schemas.microsoft.com/office/infopath/2007/PartnerControls"/>
    </lcf76f155ced4ddcb4097134ff3c332f>
    <TaxCatchAll xmlns="79044058-ee49-4506-85cb-ff0a31a4b3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BC4F9A-067D-423E-8261-C349DDCD9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7f652-8be4-4f03-937f-6e5f9716f487"/>
    <ds:schemaRef ds:uri="79044058-ee49-4506-85cb-ff0a31a4b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AB362C-AFB0-4A81-AB51-2A0C4D7F8F9B}">
  <ds:schemaRefs>
    <ds:schemaRef ds:uri="http://schemas.microsoft.com/office/2006/metadata/properties"/>
    <ds:schemaRef ds:uri="http://schemas.microsoft.com/office/infopath/2007/PartnerControls"/>
    <ds:schemaRef ds:uri="b0a7f652-8be4-4f03-937f-6e5f9716f487"/>
    <ds:schemaRef ds:uri="79044058-ee49-4506-85cb-ff0a31a4b388"/>
  </ds:schemaRefs>
</ds:datastoreItem>
</file>

<file path=customXml/itemProps3.xml><?xml version="1.0" encoding="utf-8"?>
<ds:datastoreItem xmlns:ds="http://schemas.openxmlformats.org/officeDocument/2006/customXml" ds:itemID="{B1BEC665-4B2E-46E5-9467-7BFB28C510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Magda</cp:lastModifiedBy>
  <cp:revision>0</cp:revision>
  <cp:lastPrinted>2026-08-05T07:15:00Z</cp:lastPrinted>
  <dcterms:created xsi:type="dcterms:W3CDTF">2026-07-01T08:12:35Z</dcterms:created>
  <dcterms:modified xsi:type="dcterms:W3CDTF">2026-08-23T19:22:24Z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0x0101004036E0878FE4074DB5DB0ACFCE22072E</vt:lpwstr>
  </property>
  <property fmtid="{D5CDD505-2E9C-101B-9397-08002B2CF9AE}" pid="3" name="MediaServiceImageTags">
    <vt:lpwstr/>
  </property>
</Properties>
</file>