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lach\Downloads\"/>
    </mc:Choice>
  </mc:AlternateContent>
  <xr:revisionPtr revIDLastSave="0" documentId="8_{2211304B-6001-4D97-9524-D34A4F147352}" xr6:coauthVersionLast="47" xr6:coauthVersionMax="47" xr10:uidLastSave="{00000000-0000-0000-0000-000000000000}"/>
  <bookViews>
    <workbookView xWindow="-120" yWindow="-120" windowWidth="38640" windowHeight="21120" xr2:uid="{F0418D48-36C7-4AFC-8487-644ABAE455D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3" i="1" l="1"/>
  <c r="V72" i="1"/>
  <c r="V71" i="1"/>
  <c r="V69" i="1"/>
  <c r="V68" i="1"/>
  <c r="V67" i="1"/>
  <c r="V66" i="1"/>
  <c r="V65" i="1"/>
  <c r="V64" i="1"/>
  <c r="V63" i="1"/>
  <c r="V62" i="1"/>
  <c r="V70" i="1" s="1"/>
  <c r="V59" i="1"/>
  <c r="V60" i="1" s="1"/>
  <c r="V57" i="1"/>
  <c r="V56" i="1"/>
  <c r="V53" i="1"/>
  <c r="V54" i="1" s="1"/>
  <c r="V50" i="1"/>
  <c r="V49" i="1"/>
  <c r="V48" i="1"/>
  <c r="V47" i="1"/>
  <c r="V51" i="1" s="1"/>
  <c r="V44" i="1"/>
  <c r="V43" i="1"/>
  <c r="V42" i="1"/>
  <c r="V41" i="1"/>
  <c r="V45" i="1" s="1"/>
  <c r="V40" i="1"/>
  <c r="V39" i="1"/>
  <c r="V36" i="1"/>
  <c r="V35" i="1"/>
  <c r="V37" i="1" s="1"/>
  <c r="V32" i="1"/>
  <c r="V33" i="1" s="1"/>
  <c r="V28" i="1"/>
  <c r="V27" i="1"/>
  <c r="V25" i="1"/>
  <c r="V24" i="1"/>
  <c r="V23" i="1"/>
  <c r="V22" i="1"/>
  <c r="V21" i="1"/>
  <c r="V20" i="1"/>
  <c r="V19" i="1"/>
  <c r="V18" i="1"/>
  <c r="V16" i="1"/>
  <c r="V29" i="1" s="1"/>
  <c r="V12" i="1"/>
  <c r="V11" i="1"/>
  <c r="V10" i="1"/>
  <c r="V9" i="1"/>
  <c r="V8" i="1"/>
  <c r="V7" i="1"/>
  <c r="V13" i="1" s="1"/>
</calcChain>
</file>

<file path=xl/sharedStrings.xml><?xml version="1.0" encoding="utf-8"?>
<sst xmlns="http://schemas.openxmlformats.org/spreadsheetml/2006/main" count="218" uniqueCount="161">
  <si>
    <r>
      <rPr>
        <b/>
        <sz val="14"/>
        <color theme="1"/>
        <rFont val="Calibri"/>
        <family val="2"/>
        <charset val="238"/>
        <scheme val="minor"/>
      </rPr>
      <t>KOSZTORYS OFERTOWY</t>
    </r>
    <r>
      <rPr>
        <sz val="11"/>
        <color theme="1"/>
        <rFont val="Calibri"/>
        <family val="2"/>
        <charset val="238"/>
        <scheme val="minor"/>
      </rPr>
      <t xml:space="preserve">
“Remont wiaduktu  kolejowego  w  ciągu  linii  kolejowej  nr  327  relacji  Wolibórz  –  Nowa  Ruda  Słupiec (dawnej  kolei  Sowiogórskiej)  na  odcinku  Nowa  Wieś  Kłodzka  –  Srebrna  Góra,  nad  drogą wojewódzką  nr  385”</t>
    </r>
  </si>
  <si>
    <t>Lp.</t>
  </si>
  <si>
    <t>Nr spec. techn.</t>
  </si>
  <si>
    <t>Opis</t>
  </si>
  <si>
    <t>j.m.</t>
  </si>
  <si>
    <t>Ilość</t>
  </si>
  <si>
    <t>Cena</t>
  </si>
  <si>
    <t>Wartość</t>
  </si>
  <si>
    <t xml:space="preserve">KOSZTORYS: </t>
  </si>
  <si>
    <t>1</t>
  </si>
  <si>
    <t>BRANŻA DROGOWA</t>
  </si>
  <si>
    <t>1.1</t>
  </si>
  <si>
    <t>PRZYGOTOWANIE TERENU POD BUDOWĘ</t>
  </si>
  <si>
    <t>1.1.1</t>
  </si>
  <si>
    <t>Wymagania ogólne</t>
  </si>
  <si>
    <t>D-M.00.00.00</t>
  </si>
  <si>
    <r>
      <rPr>
        <sz val="9.1"/>
        <color indexed="63"/>
        <rFont val="Microsoft Sans Serif"/>
        <family val="2"/>
      </rPr>
      <t xml:space="preserve">Koszt dostosowania się do wymagań Warunków
</t>
    </r>
    <r>
      <rPr>
        <sz val="9.1"/>
        <color indexed="63"/>
        <rFont val="Microsoft Sans Serif"/>
        <family val="2"/>
      </rPr>
      <t xml:space="preserve">Kontraktu i Wymagań Ogólnych zawartych w
</t>
    </r>
    <r>
      <rPr>
        <sz val="9.1"/>
        <color indexed="63"/>
        <rFont val="Microsoft Sans Serif"/>
        <family val="2"/>
      </rPr>
      <t>Specyfikacji Technicznej DM 00.00.00</t>
    </r>
  </si>
  <si>
    <t>ryczałt</t>
  </si>
  <si>
    <t>2</t>
  </si>
  <si>
    <r>
      <rPr>
        <sz val="9.1"/>
        <color indexed="63"/>
        <rFont val="Microsoft Sans Serif"/>
        <family val="2"/>
      </rPr>
      <t xml:space="preserve">Wykonanie wieloetapowej tymczasowej organizacji
</t>
    </r>
    <r>
      <rPr>
        <sz val="9.1"/>
        <color indexed="63"/>
        <rFont val="Microsoft Sans Serif"/>
        <family val="2"/>
      </rPr>
      <t>ruchu wraz z utrzymaniem i likwidacją</t>
    </r>
  </si>
  <si>
    <t>3</t>
  </si>
  <si>
    <r>
      <rPr>
        <sz val="9.1"/>
        <color indexed="63"/>
        <rFont val="Microsoft Sans Serif"/>
        <family val="2"/>
      </rPr>
      <t>Odtworzenie docelowej organizacji ruchu</t>
    </r>
  </si>
  <si>
    <t>4</t>
  </si>
  <si>
    <r>
      <rPr>
        <sz val="9.1"/>
        <color indexed="63"/>
        <rFont val="Microsoft Sans Serif"/>
        <family val="2"/>
      </rPr>
      <t xml:space="preserve">Wykonanie rusztowań i konstrukcji
</t>
    </r>
    <r>
      <rPr>
        <sz val="9.1"/>
        <color indexed="63"/>
        <rFont val="Microsoft Sans Serif"/>
        <family val="2"/>
      </rPr>
      <t xml:space="preserve">zabezpieczającej (ekaranów osłonowych) nad
</t>
    </r>
    <r>
      <rPr>
        <sz val="9.1"/>
        <color indexed="63"/>
        <rFont val="Microsoft Sans Serif"/>
        <family val="2"/>
      </rPr>
      <t xml:space="preserve">czynnym pasem ruchu z zachowaniem skrajni
</t>
    </r>
    <r>
      <rPr>
        <sz val="9.1"/>
        <color indexed="63"/>
        <rFont val="Microsoft Sans Serif"/>
        <family val="2"/>
      </rPr>
      <t xml:space="preserve">pionowej min. 2,3m + 0,5m = min. 2,8m i poziomej
</t>
    </r>
    <r>
      <rPr>
        <sz val="9.1"/>
        <color indexed="63"/>
        <rFont val="Microsoft Sans Serif"/>
        <family val="2"/>
      </rPr>
      <t>2,75m dla dwóch etapów.</t>
    </r>
  </si>
  <si>
    <t>5</t>
  </si>
  <si>
    <r>
      <rPr>
        <sz val="9.1"/>
        <color indexed="63"/>
        <rFont val="Microsoft Sans Serif"/>
        <family val="2"/>
      </rPr>
      <t>Zaplecze Wykonawcy</t>
    </r>
  </si>
  <si>
    <t>6</t>
  </si>
  <si>
    <r>
      <rPr>
        <sz val="9.1"/>
        <color indexed="63"/>
        <rFont val="Microsoft Sans Serif"/>
        <family val="2"/>
      </rPr>
      <t>Zabezpieczenie reperu państwowego</t>
    </r>
  </si>
  <si>
    <t>szt</t>
  </si>
  <si>
    <r>
      <rPr>
        <b/>
        <sz val="9.1"/>
        <color indexed="63"/>
        <rFont val="Microsoft Sans Serif"/>
        <family val="2"/>
      </rPr>
      <t>Razem dział: PRZYGOTOWANIE TERENU POD BUDOWĘ</t>
    </r>
  </si>
  <si>
    <t>1.2</t>
  </si>
  <si>
    <t>ROBOTY DROGOWE</t>
  </si>
  <si>
    <t>1.2.1</t>
  </si>
  <si>
    <t xml:space="preserve">Zabezpieczenie drzew </t>
  </si>
  <si>
    <t>7</t>
  </si>
  <si>
    <t xml:space="preserve">D-01.02.01a </t>
  </si>
  <si>
    <r>
      <rPr>
        <sz val="9.1"/>
        <color indexed="63"/>
        <rFont val="Microsoft Sans Serif"/>
        <family val="2"/>
      </rPr>
      <t xml:space="preserve">Zabezpieczenie drzew o średnicy ponad 30 cm na
</t>
    </r>
    <r>
      <rPr>
        <sz val="9.1"/>
        <color indexed="63"/>
        <rFont val="Microsoft Sans Serif"/>
        <family val="2"/>
      </rPr>
      <t>okres wykonywania robót ziemnych</t>
    </r>
  </si>
  <si>
    <t>szt.</t>
  </si>
  <si>
    <t>1.2.2</t>
  </si>
  <si>
    <t>Roboty rozbiórkowe</t>
  </si>
  <si>
    <t>8</t>
  </si>
  <si>
    <t>D-01.02.03</t>
  </si>
  <si>
    <r>
      <rPr>
        <sz val="9.1"/>
        <color indexed="63"/>
        <rFont val="Microsoft Sans Serif"/>
        <family val="2"/>
      </rPr>
      <t xml:space="preserve">Rozbórka konstrukcji zabezpieczającej z siatki i
</t>
    </r>
    <r>
      <rPr>
        <sz val="9.1"/>
        <color indexed="63"/>
        <rFont val="Microsoft Sans Serif"/>
        <family val="2"/>
      </rPr>
      <t>kotew</t>
    </r>
  </si>
  <si>
    <t>9</t>
  </si>
  <si>
    <r>
      <rPr>
        <sz val="9.1"/>
        <color indexed="63"/>
        <rFont val="Microsoft Sans Serif"/>
        <family val="2"/>
      </rPr>
      <t xml:space="preserve">Rozbiórka luźnych ceglanych elementów
</t>
    </r>
    <r>
      <rPr>
        <sz val="9.1"/>
        <color indexed="63"/>
        <rFont val="Microsoft Sans Serif"/>
        <family val="2"/>
      </rPr>
      <t>konstrukcji wiaduktu</t>
    </r>
  </si>
  <si>
    <t>m3</t>
  </si>
  <si>
    <t>10</t>
  </si>
  <si>
    <r>
      <rPr>
        <sz val="9.1"/>
        <color indexed="63"/>
        <rFont val="Microsoft Sans Serif"/>
        <family val="2"/>
      </rPr>
      <t xml:space="preserve">Rozbiórka luźnych kamiennych elementów
</t>
    </r>
    <r>
      <rPr>
        <sz val="9.1"/>
        <color indexed="63"/>
        <rFont val="Microsoft Sans Serif"/>
        <family val="2"/>
      </rPr>
      <t>konstrukcji wiaduktu</t>
    </r>
  </si>
  <si>
    <t>11</t>
  </si>
  <si>
    <r>
      <rPr>
        <sz val="9.1"/>
        <color indexed="63"/>
        <rFont val="Microsoft Sans Serif"/>
        <family val="2"/>
      </rPr>
      <t xml:space="preserve">Wykuwanie uszkodzonych (niepełnych) cegieł o
</t>
    </r>
    <r>
      <rPr>
        <sz val="9.1"/>
        <color indexed="63"/>
        <rFont val="Microsoft Sans Serif"/>
        <family val="2"/>
      </rPr>
      <t xml:space="preserve">wymiarach 24x12x6 (grubość z fugą 7,5) i
</t>
    </r>
    <r>
      <rPr>
        <sz val="9.1"/>
        <color indexed="63"/>
        <rFont val="Microsoft Sans Serif"/>
        <family val="2"/>
      </rPr>
      <t xml:space="preserve">przygotowanie nisz pod nowe cegły (na widocznej
</t>
    </r>
    <r>
      <rPr>
        <sz val="9.1"/>
        <color indexed="63"/>
        <rFont val="Microsoft Sans Serif"/>
        <family val="2"/>
      </rPr>
      <t>zewnętrznej warstwie od spodu sklepienia)</t>
    </r>
  </si>
  <si>
    <t>m2</t>
  </si>
  <si>
    <t>12</t>
  </si>
  <si>
    <r>
      <rPr>
        <sz val="9.1"/>
        <color indexed="63"/>
        <rFont val="Microsoft Sans Serif"/>
        <family val="2"/>
      </rPr>
      <t xml:space="preserve">Załadowanie i wywiezienie gruzu z terenu rozbiórki
</t>
    </r>
    <r>
      <rPr>
        <sz val="9.1"/>
        <color indexed="63"/>
        <rFont val="Microsoft Sans Serif"/>
        <family val="2"/>
      </rPr>
      <t xml:space="preserve">na składowisko Wykonawcy wraz z kosztami
</t>
    </r>
    <r>
      <rPr>
        <sz val="9.1"/>
        <color indexed="63"/>
        <rFont val="Microsoft Sans Serif"/>
        <family val="2"/>
      </rPr>
      <t>utylizacji</t>
    </r>
  </si>
  <si>
    <t>13</t>
  </si>
  <si>
    <t>D-01.02.04</t>
  </si>
  <si>
    <r>
      <rPr>
        <sz val="9.1"/>
        <color indexed="63"/>
        <rFont val="Microsoft Sans Serif"/>
        <family val="2"/>
      </rPr>
      <t xml:space="preserve">Zdejmowanie tablic znaków drogowych zakazu,
</t>
    </r>
    <r>
      <rPr>
        <sz val="9.1"/>
        <color indexed="63"/>
        <rFont val="Microsoft Sans Serif"/>
        <family val="2"/>
      </rPr>
      <t>nakazu, ostrzegawczych, informacyjnych</t>
    </r>
  </si>
  <si>
    <t>14</t>
  </si>
  <si>
    <r>
      <rPr>
        <sz val="9.1"/>
        <color indexed="63"/>
        <rFont val="Microsoft Sans Serif"/>
        <family val="2"/>
      </rPr>
      <t>Rozebranie słupków do znaków i prowadzących</t>
    </r>
  </si>
  <si>
    <t>15</t>
  </si>
  <si>
    <r>
      <rPr>
        <sz val="9.1"/>
        <color indexed="63"/>
        <rFont val="Microsoft Sans Serif"/>
        <family val="2"/>
      </rPr>
      <t xml:space="preserve">Transport złomu samochodem skrzyniowym z
</t>
    </r>
    <r>
      <rPr>
        <sz val="9.1"/>
        <color indexed="63"/>
        <rFont val="Microsoft Sans Serif"/>
        <family val="2"/>
      </rPr>
      <t xml:space="preserve">załadunkiem i wyładunkiem ręcznym na
</t>
    </r>
    <r>
      <rPr>
        <sz val="9.1"/>
        <color indexed="63"/>
        <rFont val="Microsoft Sans Serif"/>
        <family val="2"/>
      </rPr>
      <t>składowisko Zamawiającego</t>
    </r>
  </si>
  <si>
    <t>t</t>
  </si>
  <si>
    <t>1.2.3</t>
  </si>
  <si>
    <t>Zieleń drogowa</t>
  </si>
  <si>
    <t>16</t>
  </si>
  <si>
    <t>D-09.01.01</t>
  </si>
  <si>
    <r>
      <rPr>
        <sz val="9.1"/>
        <color indexed="63"/>
        <rFont val="Microsoft Sans Serif"/>
        <family val="2"/>
      </rPr>
      <t>Reprofilowanie skarp wykopów</t>
    </r>
  </si>
  <si>
    <t>17</t>
  </si>
  <si>
    <r>
      <rPr>
        <sz val="9.1"/>
        <color indexed="63"/>
        <rFont val="Microsoft Sans Serif"/>
        <family val="2"/>
      </rPr>
      <t xml:space="preserve">Humusowanie skarp z obsianiem przy
</t>
    </r>
    <r>
      <rPr>
        <sz val="9.1"/>
        <color indexed="63"/>
        <rFont val="Microsoft Sans Serif"/>
        <family val="2"/>
      </rPr>
      <t>grub.warstwy humusu 10 cm</t>
    </r>
  </si>
  <si>
    <r>
      <rPr>
        <b/>
        <sz val="9.1"/>
        <color indexed="63"/>
        <rFont val="Microsoft Sans Serif"/>
        <family val="2"/>
      </rPr>
      <t>Razem dział: ROBOTY DROGOWE</t>
    </r>
  </si>
  <si>
    <t>BRANŻA MOSTOWA</t>
  </si>
  <si>
    <t>2.1</t>
  </si>
  <si>
    <t>PRACE POMIAROWE</t>
  </si>
  <si>
    <t>18</t>
  </si>
  <si>
    <t>D-01.01.01</t>
  </si>
  <si>
    <r>
      <rPr>
        <sz val="9.1"/>
        <color indexed="63"/>
        <rFont val="Microsoft Sans Serif"/>
        <family val="2"/>
      </rPr>
      <t xml:space="preserve">Wytyczenie obiektu oraz odtworzenie trasy i
</t>
    </r>
    <r>
      <rPr>
        <sz val="9.1"/>
        <color indexed="63"/>
        <rFont val="Microsoft Sans Serif"/>
        <family val="2"/>
      </rPr>
      <t xml:space="preserve">punktów wysokościowych wraz z sporządzeniem
</t>
    </r>
    <r>
      <rPr>
        <sz val="9.1"/>
        <color indexed="63"/>
        <rFont val="Microsoft Sans Serif"/>
        <family val="2"/>
      </rPr>
      <t xml:space="preserve">inwentaryzacji powykonawczej obiektu mostowego
</t>
    </r>
    <r>
      <rPr>
        <sz val="9.1"/>
        <color indexed="63"/>
        <rFont val="Microsoft Sans Serif"/>
        <family val="2"/>
      </rPr>
      <t>i drogi</t>
    </r>
  </si>
  <si>
    <t>kpl</t>
  </si>
  <si>
    <r>
      <rPr>
        <b/>
        <sz val="9.1"/>
        <color indexed="63"/>
        <rFont val="Microsoft Sans Serif"/>
        <family val="2"/>
      </rPr>
      <t>Razem dział: PRACE POMIAROWE</t>
    </r>
  </si>
  <si>
    <t>2.2</t>
  </si>
  <si>
    <t xml:space="preserve">ROBOTY ZIEMNE </t>
  </si>
  <si>
    <t>19</t>
  </si>
  <si>
    <t>M.11.01.01</t>
  </si>
  <si>
    <r>
      <rPr>
        <sz val="9.1"/>
        <color indexed="63"/>
        <rFont val="Microsoft Sans Serif"/>
        <family val="2"/>
      </rPr>
      <t xml:space="preserve">Roboty ziemne z wywiezieniem na składowisko
</t>
    </r>
    <r>
      <rPr>
        <sz val="9.1"/>
        <color indexed="63"/>
        <rFont val="Microsoft Sans Serif"/>
        <family val="2"/>
      </rPr>
      <t>Wykonawcy wraz z kosztami utylizacji</t>
    </r>
  </si>
  <si>
    <t>20</t>
  </si>
  <si>
    <t>M.11.01.04</t>
  </si>
  <si>
    <r>
      <rPr>
        <sz val="9.1"/>
        <color indexed="63"/>
        <rFont val="Microsoft Sans Serif"/>
        <family val="2"/>
      </rPr>
      <t xml:space="preserve">Wykonanie zasypki przepustu/mostu wraz z
</t>
    </r>
    <r>
      <rPr>
        <sz val="9.1"/>
        <color indexed="63"/>
        <rFont val="Microsoft Sans Serif"/>
        <family val="2"/>
      </rPr>
      <t xml:space="preserve">zagęszczeniem do Is=0,97÷1,00 - gruntem
</t>
    </r>
    <r>
      <rPr>
        <sz val="9.1"/>
        <color indexed="63"/>
        <rFont val="Microsoft Sans Serif"/>
        <family val="2"/>
      </rPr>
      <t>dowiezionym z dokopu Wykonawcy</t>
    </r>
  </si>
  <si>
    <r>
      <rPr>
        <b/>
        <sz val="9.1"/>
        <color indexed="63"/>
        <rFont val="Microsoft Sans Serif"/>
        <family val="2"/>
      </rPr>
      <t xml:space="preserve">Razem dział: ROBOTY ZIEMNE </t>
    </r>
  </si>
  <si>
    <t>2.3</t>
  </si>
  <si>
    <t xml:space="preserve">ZBROJENIE </t>
  </si>
  <si>
    <t>21</t>
  </si>
  <si>
    <t>M.12.01.00</t>
  </si>
  <si>
    <r>
      <rPr>
        <sz val="9.1"/>
        <color indexed="63"/>
        <rFont val="Microsoft Sans Serif"/>
        <family val="2"/>
      </rPr>
      <t xml:space="preserve">Przygotowanie zbrojenia na budowie - fundamenty
</t>
    </r>
    <r>
      <rPr>
        <sz val="9.1"/>
        <color indexed="63"/>
        <rFont val="Microsoft Sans Serif"/>
        <family val="2"/>
      </rPr>
      <t>podpór - pręty o śr. do 14 mm</t>
    </r>
  </si>
  <si>
    <t>22</t>
  </si>
  <si>
    <r>
      <rPr>
        <sz val="9.1"/>
        <color indexed="63"/>
        <rFont val="Microsoft Sans Serif"/>
        <family val="2"/>
      </rPr>
      <t xml:space="preserve">Montaż zbrojenia - fundamenty podpór - pręty o śr.
</t>
    </r>
    <r>
      <rPr>
        <sz val="9.1"/>
        <color indexed="63"/>
        <rFont val="Microsoft Sans Serif"/>
        <family val="2"/>
      </rPr>
      <t>do 14 mm</t>
    </r>
  </si>
  <si>
    <t>23</t>
  </si>
  <si>
    <r>
      <rPr>
        <sz val="9.1"/>
        <color indexed="63"/>
        <rFont val="Microsoft Sans Serif"/>
        <family val="2"/>
      </rPr>
      <t xml:space="preserve">Przygotowanie zbrojenia na budowie prętami o śr.
</t>
    </r>
    <r>
      <rPr>
        <sz val="9.1"/>
        <color indexed="63"/>
        <rFont val="Microsoft Sans Serif"/>
        <family val="2"/>
      </rPr>
      <t>10-28 mm sklepienia i kap chodnikowych</t>
    </r>
  </si>
  <si>
    <t>24</t>
  </si>
  <si>
    <r>
      <rPr>
        <sz val="9.1"/>
        <color indexed="63"/>
        <rFont val="Microsoft Sans Serif"/>
        <family val="2"/>
      </rPr>
      <t xml:space="preserve">Montaż zbrojenia prętami o śr. 10-28 mm
</t>
    </r>
    <r>
      <rPr>
        <sz val="9.1"/>
        <color indexed="63"/>
        <rFont val="Microsoft Sans Serif"/>
        <family val="2"/>
      </rPr>
      <t>sklepienia i kap chodnikowych</t>
    </r>
  </si>
  <si>
    <t>25</t>
  </si>
  <si>
    <t>M.12.01.01</t>
  </si>
  <si>
    <r>
      <rPr>
        <sz val="9.1"/>
        <color indexed="63"/>
        <rFont val="Microsoft Sans Serif"/>
        <family val="2"/>
      </rPr>
      <t xml:space="preserve">Wiercenie otworów w kamieniu fi14 głębokości
</t>
    </r>
    <r>
      <rPr>
        <sz val="9.1"/>
        <color indexed="63"/>
        <rFont val="Microsoft Sans Serif"/>
        <family val="2"/>
      </rPr>
      <t xml:space="preserve">300mm i osadzenie kotew fi 12 za pomocą kleju
</t>
    </r>
    <r>
      <rPr>
        <sz val="9.1"/>
        <color indexed="63"/>
        <rFont val="Microsoft Sans Serif"/>
        <family val="2"/>
      </rPr>
      <t>epoksydowego</t>
    </r>
  </si>
  <si>
    <t>26</t>
  </si>
  <si>
    <r>
      <rPr>
        <sz val="9.1"/>
        <color indexed="63"/>
        <rFont val="Microsoft Sans Serif"/>
        <family val="2"/>
      </rPr>
      <t xml:space="preserve">Wiercenie otworów w cegle fi14 głębokości 300mm
</t>
    </r>
    <r>
      <rPr>
        <sz val="9.1"/>
        <color indexed="63"/>
        <rFont val="Microsoft Sans Serif"/>
        <family val="2"/>
      </rPr>
      <t xml:space="preserve">i osadzenie kotew fi 12 za pomocą kleju
</t>
    </r>
    <r>
      <rPr>
        <sz val="9.1"/>
        <color indexed="63"/>
        <rFont val="Microsoft Sans Serif"/>
        <family val="2"/>
      </rPr>
      <t xml:space="preserve">epoksydowego w celu skotwienia połączenia
</t>
    </r>
    <r>
      <rPr>
        <sz val="9.1"/>
        <color indexed="63"/>
        <rFont val="Microsoft Sans Serif"/>
        <family val="2"/>
      </rPr>
      <t>starego i odtwarzanego sklepienia</t>
    </r>
  </si>
  <si>
    <r>
      <rPr>
        <b/>
        <sz val="9.1"/>
        <color indexed="63"/>
        <rFont val="Microsoft Sans Serif"/>
        <family val="2"/>
      </rPr>
      <t xml:space="preserve">Razem dział: ZBROJENIE </t>
    </r>
  </si>
  <si>
    <t>2.4</t>
  </si>
  <si>
    <t xml:space="preserve">BETON  </t>
  </si>
  <si>
    <t>27</t>
  </si>
  <si>
    <t>M.13.01.03</t>
  </si>
  <si>
    <r>
      <rPr>
        <sz val="9.1"/>
        <color indexed="63"/>
        <rFont val="Microsoft Sans Serif"/>
        <family val="2"/>
      </rPr>
      <t xml:space="preserve">Deskowanie i betonowanie fundamentów i płaszcza
</t>
    </r>
    <r>
      <rPr>
        <sz val="9.1"/>
        <color indexed="63"/>
        <rFont val="Microsoft Sans Serif"/>
        <family val="2"/>
      </rPr>
      <t xml:space="preserve">sklepienia beton Beton: Beton: C30/37 (B37), F150,
</t>
    </r>
    <r>
      <rPr>
        <sz val="9.1"/>
        <color indexed="63"/>
        <rFont val="Microsoft Sans Serif"/>
        <family val="2"/>
      </rPr>
      <t>XC2, XA1</t>
    </r>
  </si>
  <si>
    <t>28</t>
  </si>
  <si>
    <r>
      <rPr>
        <sz val="9.1"/>
        <color indexed="63"/>
        <rFont val="Microsoft Sans Serif"/>
        <family val="2"/>
      </rPr>
      <t xml:space="preserve">Wykonanie betonu ochronnego na izolacji płaszcza
</t>
    </r>
    <r>
      <rPr>
        <sz val="9.1"/>
        <color indexed="63"/>
        <rFont val="Microsoft Sans Serif"/>
        <family val="2"/>
      </rPr>
      <t>beton C16/20 (B20)</t>
    </r>
  </si>
  <si>
    <t>29</t>
  </si>
  <si>
    <t>M.13.01.05</t>
  </si>
  <si>
    <r>
      <rPr>
        <sz val="9.1"/>
        <color indexed="63"/>
        <rFont val="Microsoft Sans Serif"/>
        <family val="2"/>
      </rPr>
      <t xml:space="preserve">Deskowanie i betonowanie ścian i kapy beton:
</t>
    </r>
    <r>
      <rPr>
        <sz val="9.1"/>
        <color indexed="63"/>
        <rFont val="Microsoft Sans Serif"/>
        <family val="2"/>
      </rPr>
      <t>C30/37 (B37), F150, XC4, XD2, XF2, XA1</t>
    </r>
  </si>
  <si>
    <t>30</t>
  </si>
  <si>
    <t>M.13.02.02</t>
  </si>
  <si>
    <r>
      <rPr>
        <sz val="9.1"/>
        <color indexed="63"/>
        <rFont val="Microsoft Sans Serif"/>
        <family val="2"/>
      </rPr>
      <t xml:space="preserve">Wykonanie podlewek z chudego betonu C16/20
</t>
    </r>
    <r>
      <rPr>
        <sz val="9.1"/>
        <color indexed="63"/>
        <rFont val="Microsoft Sans Serif"/>
        <family val="2"/>
      </rPr>
      <t>(B20) gr 10cm pod fundamenty płaszcza</t>
    </r>
  </si>
  <si>
    <r>
      <rPr>
        <b/>
        <sz val="9.1"/>
        <color indexed="63"/>
        <rFont val="Microsoft Sans Serif"/>
        <family val="2"/>
      </rPr>
      <t xml:space="preserve">Razem dział: BETON  </t>
    </r>
  </si>
  <si>
    <t>2.5</t>
  </si>
  <si>
    <t>POWŁOKOWA IZOLACJA BITUMICZNA - "NA ZIMNO"</t>
  </si>
  <si>
    <t>31</t>
  </si>
  <si>
    <t xml:space="preserve">M.15.01.02 </t>
  </si>
  <si>
    <r>
      <rPr>
        <b/>
        <sz val="9.1"/>
        <color indexed="63"/>
        <rFont val="Microsoft Sans Serif"/>
        <family val="2"/>
      </rPr>
      <t>Razem dział: POWŁOKOWA IZOLACJA BITUMICZNA - "NA ZIMNO"</t>
    </r>
  </si>
  <si>
    <t>2.6</t>
  </si>
  <si>
    <t>IZOLACJA  PŁYTY  POMOSTU  OBIEKTU  MOSTOWEGO Z  PAPY  TERMOZGRZEWALNEJ</t>
  </si>
  <si>
    <t>32</t>
  </si>
  <si>
    <t>M.15.02.03</t>
  </si>
  <si>
    <r>
      <rPr>
        <sz val="9.1"/>
        <color indexed="63"/>
        <rFont val="Microsoft Sans Serif"/>
        <family val="2"/>
      </rPr>
      <t xml:space="preserve">Wykonanie izolacji z papy termozgrzewalnej
</t>
    </r>
    <r>
      <rPr>
        <sz val="9.1"/>
        <color indexed="63"/>
        <rFont val="Microsoft Sans Serif"/>
        <family val="2"/>
      </rPr>
      <t xml:space="preserve">(podwójna warstwa) gr 1cm, na konstrukcji
</t>
    </r>
    <r>
      <rPr>
        <sz val="9.1"/>
        <color indexed="63"/>
        <rFont val="Microsoft Sans Serif"/>
        <family val="2"/>
      </rPr>
      <t>płaszcza sklepienia</t>
    </r>
  </si>
  <si>
    <r>
      <rPr>
        <b/>
        <sz val="9.1"/>
        <color indexed="63"/>
        <rFont val="Microsoft Sans Serif"/>
        <family val="2"/>
      </rPr>
      <t xml:space="preserve">Razem dział: IZOLACJA  PŁYTY  POMOSTU  OBIEKTU 
</t>
    </r>
    <r>
      <rPr>
        <b/>
        <sz val="9.1"/>
        <color indexed="63"/>
        <rFont val="Microsoft Sans Serif"/>
        <family val="2"/>
      </rPr>
      <t>MOSTOWEGO Z  PAPY  TERMOZGRZEWALNEJ</t>
    </r>
  </si>
  <si>
    <t>2.7</t>
  </si>
  <si>
    <t>NAWIERZCHNIA EPOKSYDOWO-POLIURETANOWA</t>
  </si>
  <si>
    <t>33</t>
  </si>
  <si>
    <t>M.15.04.01</t>
  </si>
  <si>
    <r>
      <rPr>
        <sz val="9.1"/>
        <color indexed="63"/>
        <rFont val="Microsoft Sans Serif"/>
        <family val="2"/>
      </rPr>
      <t xml:space="preserve">Nawierzchnie z żywicy epoksydowej na kapach
</t>
    </r>
    <r>
      <rPr>
        <sz val="9.1"/>
        <color indexed="63"/>
        <rFont val="Microsoft Sans Serif"/>
        <family val="2"/>
      </rPr>
      <t>mostu gr. 4 mm wraz z przygotowaniem podłoża</t>
    </r>
  </si>
  <si>
    <r>
      <rPr>
        <b/>
        <sz val="9.1"/>
        <color indexed="63"/>
        <rFont val="Microsoft Sans Serif"/>
        <family val="2"/>
      </rPr>
      <t>Razem dział: NAWIERZCHNIA EPOKSYDOWO-POLIURETANOWA</t>
    </r>
  </si>
  <si>
    <t>2.8</t>
  </si>
  <si>
    <t>INNE ROBOTY MOSTOWE</t>
  </si>
  <si>
    <t>34</t>
  </si>
  <si>
    <t>M.20.01.12</t>
  </si>
  <si>
    <r>
      <rPr>
        <sz val="9.1"/>
        <color indexed="63"/>
        <rFont val="Microsoft Sans Serif"/>
        <family val="2"/>
      </rPr>
      <t xml:space="preserve">Wykonanie odwodnienia liniowego z rury
</t>
    </r>
    <r>
      <rPr>
        <sz val="9.1"/>
        <color indexed="63"/>
        <rFont val="Microsoft Sans Serif"/>
        <family val="2"/>
      </rPr>
      <t xml:space="preserve">drenarskiej min. 110mm na progu betonowym (wg
</t>
    </r>
    <r>
      <rPr>
        <sz val="9.1"/>
        <color indexed="63"/>
        <rFont val="Microsoft Sans Serif"/>
        <family val="2"/>
      </rPr>
      <t>KDM -ODW4.1) wraz z rurą wylotową pełną</t>
    </r>
  </si>
  <si>
    <t>m</t>
  </si>
  <si>
    <t>35</t>
  </si>
  <si>
    <t>M.22.02.11</t>
  </si>
  <si>
    <r>
      <rPr>
        <sz val="9.1"/>
        <color indexed="63"/>
        <rFont val="Microsoft Sans Serif"/>
        <family val="2"/>
      </rPr>
      <t xml:space="preserve">Fugowanie spoin ceglanych i kamiennych: zaprawa
</t>
    </r>
    <r>
      <rPr>
        <sz val="9.1"/>
        <color indexed="63"/>
        <rFont val="Microsoft Sans Serif"/>
        <family val="2"/>
      </rPr>
      <t xml:space="preserve">do fugowania spoin murów – na bazie naturalnego
</t>
    </r>
    <r>
      <rPr>
        <sz val="9.1"/>
        <color indexed="63"/>
        <rFont val="Microsoft Sans Serif"/>
        <family val="2"/>
      </rPr>
      <t xml:space="preserve">wapna hydraulicznego NHL5, klasy M2,5 i
</t>
    </r>
    <r>
      <rPr>
        <sz val="9.1"/>
        <color indexed="63"/>
        <rFont val="Microsoft Sans Serif"/>
        <family val="2"/>
      </rPr>
      <t xml:space="preserve">uziarnieniu 0-4 mm, z odtworzeniem istniejącej
</t>
    </r>
    <r>
      <rPr>
        <sz val="9.1"/>
        <color indexed="63"/>
        <rFont val="Microsoft Sans Serif"/>
        <family val="2"/>
      </rPr>
      <t>kolorystyki</t>
    </r>
  </si>
  <si>
    <t>36</t>
  </si>
  <si>
    <t>M.22.02.12</t>
  </si>
  <si>
    <r>
      <rPr>
        <sz val="9.1"/>
        <color indexed="63"/>
        <rFont val="Microsoft Sans Serif"/>
        <family val="2"/>
      </rPr>
      <t xml:space="preserve">Naprawa sklepienia – odtworzenie sklepienia przez
</t>
    </r>
    <r>
      <rPr>
        <sz val="9.1"/>
        <color indexed="63"/>
        <rFont val="Microsoft Sans Serif"/>
        <family val="2"/>
      </rPr>
      <t xml:space="preserve">wymurowanie z cegieł o wymiarach 25x12x6,5 z
</t>
    </r>
    <r>
      <rPr>
        <sz val="9.1"/>
        <color indexed="63"/>
        <rFont val="Microsoft Sans Serif"/>
        <family val="2"/>
      </rPr>
      <t xml:space="preserve">jednoczesnym wypełnieniem wcześniej
</t>
    </r>
    <r>
      <rPr>
        <sz val="9.1"/>
        <color indexed="63"/>
        <rFont val="Microsoft Sans Serif"/>
        <family val="2"/>
      </rPr>
      <t xml:space="preserve">przygotowanych nisz w celu przywrócenia struktury
</t>
    </r>
    <r>
      <rPr>
        <sz val="9.1"/>
        <color indexed="63"/>
        <rFont val="Microsoft Sans Serif"/>
        <family val="2"/>
      </rPr>
      <t xml:space="preserve">pierwotnej i zapewnienia właściwej współpracy
</t>
    </r>
    <r>
      <rPr>
        <sz val="9.1"/>
        <color indexed="63"/>
        <rFont val="Microsoft Sans Serif"/>
        <family val="2"/>
      </rPr>
      <t xml:space="preserve">styku na połączeniu starego i odtwarzanego
</t>
    </r>
    <r>
      <rPr>
        <sz val="9.1"/>
        <color indexed="63"/>
        <rFont val="Microsoft Sans Serif"/>
        <family val="2"/>
      </rPr>
      <t xml:space="preserve">sklepienia. Wraz z zakupem i transport cegieł -
</t>
    </r>
    <r>
      <rPr>
        <sz val="9.1"/>
        <color indexed="63"/>
        <rFont val="Microsoft Sans Serif"/>
        <family val="2"/>
      </rPr>
      <t xml:space="preserve">cegła ceramiczna, pełna, klasy min. 20, o niskiej
</t>
    </r>
    <r>
      <rPr>
        <sz val="9.1"/>
        <color indexed="63"/>
        <rFont val="Microsoft Sans Serif"/>
        <family val="2"/>
      </rPr>
      <t xml:space="preserve">zawartości aktywnych soli rozpuszczalnych
</t>
    </r>
    <r>
      <rPr>
        <sz val="9.1"/>
        <color indexed="63"/>
        <rFont val="Microsoft Sans Serif"/>
        <family val="2"/>
      </rPr>
      <t xml:space="preserve">(kategoria S2) – kolor naturalny, dostosowany do
</t>
    </r>
    <r>
      <rPr>
        <sz val="9.1"/>
        <color indexed="63"/>
        <rFont val="Microsoft Sans Serif"/>
        <family val="2"/>
      </rPr>
      <t>cegły istniejącej.</t>
    </r>
  </si>
  <si>
    <t>37</t>
  </si>
  <si>
    <r>
      <rPr>
        <sz val="9.1"/>
        <color indexed="63"/>
        <rFont val="Microsoft Sans Serif"/>
        <family val="2"/>
      </rPr>
      <t xml:space="preserve">Naprawa odkształconej „wypartej” części ściany
</t>
    </r>
    <r>
      <rPr>
        <sz val="9.1"/>
        <color indexed="63"/>
        <rFont val="Microsoft Sans Serif"/>
        <family val="2"/>
      </rPr>
      <t xml:space="preserve">czołowej od Woliborza np. przez przemurowanie
</t>
    </r>
    <r>
      <rPr>
        <sz val="9.1"/>
        <color indexed="63"/>
        <rFont val="Microsoft Sans Serif"/>
        <family val="2"/>
      </rPr>
      <t xml:space="preserve">lub przez mechaniczne „ściągnięcie” (~3m2 ścianu
</t>
    </r>
    <r>
      <rPr>
        <sz val="9.1"/>
        <color indexed="63"/>
        <rFont val="Microsoft Sans Serif"/>
        <family val="2"/>
      </rPr>
      <t>z kamienia o grubości 0,4m)</t>
    </r>
  </si>
  <si>
    <t>38</t>
  </si>
  <si>
    <r>
      <rPr>
        <sz val="9.1"/>
        <color indexed="63"/>
        <rFont val="Microsoft Sans Serif"/>
        <family val="2"/>
      </rPr>
      <t xml:space="preserve">Zakup i transport bloków kamienych: czerwony
</t>
    </r>
    <r>
      <rPr>
        <sz val="9.1"/>
        <color indexed="63"/>
        <rFont val="Microsoft Sans Serif"/>
        <family val="2"/>
      </rPr>
      <t xml:space="preserve">piaskowiec z okolic Nowej Rudy, kolorystyka i
</t>
    </r>
    <r>
      <rPr>
        <sz val="9.1"/>
        <color indexed="63"/>
        <rFont val="Microsoft Sans Serif"/>
        <family val="2"/>
      </rPr>
      <t xml:space="preserve">faktura dobrana na wzór kamienia istniejącego –
</t>
    </r>
    <r>
      <rPr>
        <sz val="9.1"/>
        <color indexed="63"/>
        <rFont val="Microsoft Sans Serif"/>
        <family val="2"/>
      </rPr>
      <t>kolor naturalny, czerwony</t>
    </r>
  </si>
  <si>
    <t>39</t>
  </si>
  <si>
    <r>
      <rPr>
        <sz val="9.1"/>
        <color indexed="63"/>
        <rFont val="Microsoft Sans Serif"/>
        <family val="2"/>
      </rPr>
      <t xml:space="preserve">Selekcja, oczyszczenie, załadunek i transport
</t>
    </r>
    <r>
      <rPr>
        <sz val="9.1"/>
        <color indexed="63"/>
        <rFont val="Microsoft Sans Serif"/>
        <family val="2"/>
      </rPr>
      <t xml:space="preserve">bloków kamienych odzyskanych z uszkodzonego
</t>
    </r>
    <r>
      <rPr>
        <sz val="9.1"/>
        <color indexed="63"/>
        <rFont val="Microsoft Sans Serif"/>
        <family val="2"/>
      </rPr>
      <t xml:space="preserve">wiaduktu ze składu inwestora (Ścinawka Średnia)
</t>
    </r>
    <r>
      <rPr>
        <sz val="9.1"/>
        <color indexed="63"/>
        <rFont val="Microsoft Sans Serif"/>
        <family val="2"/>
      </rPr>
      <t>16km</t>
    </r>
  </si>
  <si>
    <t>40</t>
  </si>
  <si>
    <r>
      <rPr>
        <sz val="9.1"/>
        <color indexed="63"/>
        <rFont val="Microsoft Sans Serif"/>
        <family val="2"/>
      </rPr>
      <t xml:space="preserve">Odtworzenie murowanych kamiennych ścian
</t>
    </r>
    <r>
      <rPr>
        <sz val="9.1"/>
        <color indexed="63"/>
        <rFont val="Microsoft Sans Serif"/>
        <family val="2"/>
      </rPr>
      <t xml:space="preserve">czołowych i portalu sklepienia oraz ubytków
</t>
    </r>
    <r>
      <rPr>
        <sz val="9.1"/>
        <color indexed="63"/>
        <rFont val="Microsoft Sans Serif"/>
        <family val="2"/>
      </rPr>
      <t xml:space="preserve">kamiennych na całej powierzchni wiaduktu wraz z
</t>
    </r>
    <r>
      <rPr>
        <sz val="9.1"/>
        <color indexed="63"/>
        <rFont val="Microsoft Sans Serif"/>
        <family val="2"/>
      </rPr>
      <t>uzupełnieniem ubytków spoin</t>
    </r>
  </si>
  <si>
    <t>41</t>
  </si>
  <si>
    <r>
      <rPr>
        <sz val="9.1"/>
        <color indexed="63"/>
        <rFont val="Microsoft Sans Serif"/>
        <family val="2"/>
      </rPr>
      <t xml:space="preserve">Oczyszczenie powierzchni ceglanych i kamiennych
</t>
    </r>
    <r>
      <rPr>
        <sz val="9.1"/>
        <color indexed="63"/>
        <rFont val="Microsoft Sans Serif"/>
        <family val="2"/>
      </rPr>
      <t xml:space="preserve">np. przez hydropiaskowanie bez uszkadzania spoin
</t>
    </r>
    <r>
      <rPr>
        <sz val="9.1"/>
        <color indexed="63"/>
        <rFont val="Microsoft Sans Serif"/>
        <family val="2"/>
      </rPr>
      <t xml:space="preserve">i struktury materiału. Luźne spoiny usunąć i
</t>
    </r>
    <r>
      <rPr>
        <sz val="9.1"/>
        <color indexed="63"/>
        <rFont val="Microsoft Sans Serif"/>
        <family val="2"/>
      </rPr>
      <t>oczyścić.</t>
    </r>
  </si>
  <si>
    <r>
      <rPr>
        <b/>
        <sz val="9.1"/>
        <color indexed="63"/>
        <rFont val="Microsoft Sans Serif"/>
        <family val="2"/>
      </rPr>
      <t>Razem dział: INNE ROBOTY MOSTOWE</t>
    </r>
  </si>
  <si>
    <r>
      <rPr>
        <sz val="9.1"/>
        <color indexed="63"/>
        <rFont val="Microsoft Sans Serif"/>
        <family val="2"/>
      </rPr>
      <t>Wartość kosztorysowa robót bez podatku VAT</t>
    </r>
  </si>
  <si>
    <t xml:space="preserve">Izolacja przeciwwilgociowa powierzchni
betonowych stykających się z gruntem izolacją
przeciwwilgociową elastyczną, modyfikowaną
polimerami, grubowarstwową masą uszczelniającą
</t>
  </si>
  <si>
    <t>Podatek VAT</t>
  </si>
  <si>
    <t>Wartość kosztorysowa robót z podatkiem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</si>
</sst>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0.00"/>
    <numFmt numFmtId="165" formatCode="#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.1"/>
      <color rgb="FF000000"/>
      <name val="Microsoft Sans Serif"/>
      <family val="2"/>
    </font>
    <font>
      <b/>
      <sz val="9.1"/>
      <color rgb="FF000000"/>
      <name val="Microsoft Sans Serif"/>
      <family val="2"/>
    </font>
    <font>
      <sz val="9.1"/>
      <color indexed="63"/>
      <name val="Microsoft Sans Serif"/>
      <family val="2"/>
    </font>
    <font>
      <b/>
      <sz val="9.1"/>
      <color indexed="63"/>
      <name val="Microsoft Sans Serif"/>
      <family val="2"/>
    </font>
    <font>
      <b/>
      <sz val="9.1"/>
      <color rgb="FF000000"/>
      <name val="Microsoft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4" fillId="0" borderId="2" xfId="0" applyNumberFormat="1" applyFont="1" applyBorder="1" applyAlignment="1">
      <alignment horizontal="left" vertical="top" wrapText="1" shrinkToFit="1" readingOrder="1"/>
    </xf>
    <xf numFmtId="0" fontId="3" fillId="0" borderId="5" xfId="0" applyFont="1" applyBorder="1" applyAlignment="1">
      <alignment horizontal="center" vertical="center" wrapText="1" shrinkToFit="1" readingOrder="1"/>
    </xf>
    <xf numFmtId="164" fontId="3" fillId="0" borderId="5" xfId="0" applyNumberFormat="1" applyFont="1" applyBorder="1" applyAlignment="1">
      <alignment horizontal="right" vertical="top" wrapText="1" shrinkToFit="1" readingOrder="1"/>
    </xf>
    <xf numFmtId="165" fontId="3" fillId="0" borderId="5" xfId="0" applyNumberFormat="1" applyFont="1" applyBorder="1" applyAlignment="1">
      <alignment horizontal="right" vertical="top" wrapText="1" shrinkToFit="1" readingOrder="1"/>
    </xf>
    <xf numFmtId="2" fontId="3" fillId="0" borderId="2" xfId="0" applyNumberFormat="1" applyFont="1" applyBorder="1" applyAlignment="1">
      <alignment horizontal="center" vertical="center" wrapText="1" shrinkToFit="1" readingOrder="1"/>
    </xf>
    <xf numFmtId="2" fontId="3" fillId="0" borderId="2" xfId="0" applyNumberFormat="1" applyFont="1" applyBorder="1" applyAlignment="1">
      <alignment horizontal="right" vertical="top" wrapText="1" shrinkToFit="1" readingOrder="1"/>
    </xf>
    <xf numFmtId="2" fontId="0" fillId="0" borderId="0" xfId="0" applyNumberFormat="1"/>
    <xf numFmtId="43" fontId="3" fillId="0" borderId="2" xfId="1" applyFont="1" applyBorder="1" applyAlignment="1">
      <alignment horizontal="right" vertical="top" wrapText="1" shrinkToFit="1" readingOrder="1"/>
    </xf>
    <xf numFmtId="2" fontId="4" fillId="0" borderId="2" xfId="0" applyNumberFormat="1" applyFont="1" applyBorder="1" applyAlignment="1">
      <alignment horizontal="right" vertical="top" wrapText="1" shrinkToFit="1" readingOrder="1"/>
    </xf>
    <xf numFmtId="2" fontId="4" fillId="2" borderId="2" xfId="0" applyNumberFormat="1" applyFont="1" applyFill="1" applyBorder="1" applyAlignment="1">
      <alignment vertical="top" wrapText="1" shrinkToFit="1" readingOrder="1"/>
    </xf>
    <xf numFmtId="49" fontId="4" fillId="0" borderId="2" xfId="0" applyNumberFormat="1" applyFont="1" applyBorder="1" applyAlignment="1">
      <alignment vertical="top" wrapText="1" shrinkToFit="1" readingOrder="1"/>
    </xf>
    <xf numFmtId="49" fontId="4" fillId="0" borderId="3" xfId="0" applyNumberFormat="1" applyFont="1" applyBorder="1" applyAlignment="1">
      <alignment vertical="top" wrapText="1" shrinkToFit="1" readingOrder="1"/>
    </xf>
    <xf numFmtId="2" fontId="4" fillId="2" borderId="6" xfId="0" applyNumberFormat="1" applyFont="1" applyFill="1" applyBorder="1" applyAlignment="1">
      <alignment vertical="top" wrapText="1" shrinkToFit="1" readingOrder="1"/>
    </xf>
    <xf numFmtId="2" fontId="7" fillId="0" borderId="4" xfId="0" applyNumberFormat="1" applyFont="1" applyBorder="1" applyAlignment="1">
      <alignment vertical="top" wrapText="1" shrinkToFit="1" readingOrder="1"/>
    </xf>
    <xf numFmtId="49" fontId="4" fillId="0" borderId="5" xfId="0" applyNumberFormat="1" applyFont="1" applyBorder="1" applyAlignment="1">
      <alignment horizontal="left" vertical="top" wrapText="1" shrinkToFit="1" readingOrder="1"/>
    </xf>
    <xf numFmtId="49" fontId="4" fillId="0" borderId="7" xfId="0" applyNumberFormat="1" applyFont="1" applyBorder="1" applyAlignment="1">
      <alignment horizontal="left" vertical="top" wrapText="1" shrinkToFit="1" readingOrder="1"/>
    </xf>
    <xf numFmtId="49" fontId="4" fillId="0" borderId="6" xfId="0" applyNumberFormat="1" applyFont="1" applyBorder="1" applyAlignment="1">
      <alignment horizontal="left" vertical="top" wrapText="1" shrinkToFit="1" readingOrder="1"/>
    </xf>
    <xf numFmtId="0" fontId="4" fillId="2" borderId="5" xfId="0" applyFont="1" applyFill="1" applyBorder="1" applyAlignment="1">
      <alignment horizontal="left" vertical="top" wrapText="1" shrinkToFit="1" readingOrder="1"/>
    </xf>
    <xf numFmtId="0" fontId="4" fillId="2" borderId="7" xfId="0" applyFont="1" applyFill="1" applyBorder="1" applyAlignment="1">
      <alignment horizontal="left" vertical="top" wrapText="1" shrinkToFit="1" readingOrder="1"/>
    </xf>
    <xf numFmtId="0" fontId="4" fillId="2" borderId="6" xfId="0" applyFont="1" applyFill="1" applyBorder="1" applyAlignment="1">
      <alignment horizontal="left" vertical="top" wrapText="1" shrinkToFit="1" readingOrder="1"/>
    </xf>
    <xf numFmtId="0" fontId="3" fillId="0" borderId="5" xfId="0" applyFont="1" applyBorder="1" applyAlignment="1">
      <alignment horizontal="left" vertical="top" wrapText="1" shrinkToFit="1" readingOrder="1"/>
    </xf>
    <xf numFmtId="0" fontId="3" fillId="0" borderId="7" xfId="0" applyFont="1" applyBorder="1" applyAlignment="1">
      <alignment horizontal="left" vertical="top" wrapText="1" shrinkToFit="1" readingOrder="1"/>
    </xf>
    <xf numFmtId="0" fontId="3" fillId="0" borderId="6" xfId="0" applyFont="1" applyBorder="1" applyAlignment="1">
      <alignment horizontal="left" vertical="top" wrapText="1" shrinkToFit="1" readingOrder="1"/>
    </xf>
    <xf numFmtId="0" fontId="5" fillId="0" borderId="5" xfId="0" applyFont="1" applyBorder="1" applyAlignment="1">
      <alignment horizontal="left" vertical="top" wrapText="1" shrinkToFit="1" readingOrder="1"/>
    </xf>
    <xf numFmtId="49" fontId="3" fillId="0" borderId="2" xfId="0" applyNumberFormat="1" applyFont="1" applyBorder="1" applyAlignment="1">
      <alignment horizontal="right" vertical="top" wrapText="1" shrinkToFit="1" readingOrder="1"/>
    </xf>
    <xf numFmtId="49" fontId="3" fillId="0" borderId="2" xfId="0" applyNumberFormat="1" applyFont="1" applyBorder="1" applyAlignment="1">
      <alignment horizontal="left" vertical="top" wrapText="1" shrinkToFit="1" readingOrder="1"/>
    </xf>
    <xf numFmtId="0" fontId="3" fillId="0" borderId="2" xfId="0" applyFont="1" applyBorder="1" applyAlignment="1">
      <alignment horizontal="left" vertical="top" wrapText="1" shrinkToFit="1" readingOrder="1"/>
    </xf>
    <xf numFmtId="49" fontId="3" fillId="0" borderId="2" xfId="0" applyNumberFormat="1" applyFont="1" applyBorder="1" applyAlignment="1">
      <alignment horizontal="center" vertical="top" wrapText="1" shrinkToFit="1" readingOrder="1"/>
    </xf>
    <xf numFmtId="49" fontId="4" fillId="0" borderId="2" xfId="0" applyNumberFormat="1" applyFont="1" applyBorder="1" applyAlignment="1">
      <alignment horizontal="right" vertical="top" wrapText="1" shrinkToFit="1" readingOrder="1"/>
    </xf>
    <xf numFmtId="49" fontId="4" fillId="0" borderId="2" xfId="0" applyNumberFormat="1" applyFont="1" applyBorder="1" applyAlignment="1">
      <alignment horizontal="left" vertical="top" wrapText="1" shrinkToFit="1" readingOrder="1"/>
    </xf>
    <xf numFmtId="49" fontId="4" fillId="0" borderId="5" xfId="0" applyNumberFormat="1" applyFont="1" applyBorder="1" applyAlignment="1">
      <alignment horizontal="right" vertical="top" wrapText="1" shrinkToFit="1" readingOrder="1"/>
    </xf>
    <xf numFmtId="49" fontId="4" fillId="0" borderId="7" xfId="0" applyNumberFormat="1" applyFont="1" applyBorder="1" applyAlignment="1">
      <alignment horizontal="right" vertical="top" wrapText="1" shrinkToFit="1" readingOrder="1"/>
    </xf>
    <xf numFmtId="49" fontId="4" fillId="0" borderId="6" xfId="0" applyNumberFormat="1" applyFont="1" applyBorder="1" applyAlignment="1">
      <alignment horizontal="right" vertical="top" wrapText="1" shrinkToFit="1" readingOrder="1"/>
    </xf>
    <xf numFmtId="0" fontId="5" fillId="0" borderId="2" xfId="0" applyFont="1" applyBorder="1" applyAlignment="1">
      <alignment horizontal="left" vertical="top" wrapText="1" shrinkToFit="1" readingOrder="1"/>
    </xf>
    <xf numFmtId="49" fontId="4" fillId="0" borderId="3" xfId="0" applyNumberFormat="1" applyFont="1" applyBorder="1" applyAlignment="1">
      <alignment horizontal="right" vertical="top" wrapText="1" shrinkToFit="1" readingOrder="1"/>
    </xf>
    <xf numFmtId="49" fontId="4" fillId="0" borderId="3" xfId="0" applyNumberFormat="1" applyFont="1" applyBorder="1" applyAlignment="1">
      <alignment horizontal="left" vertical="top" wrapText="1" shrinkToFit="1" readingOrder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 shrinkToFit="1" readingOrder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0245-98DD-4964-B721-C4990962C7F8}">
  <sheetPr>
    <pageSetUpPr fitToPage="1"/>
  </sheetPr>
  <dimension ref="A1:V73"/>
  <sheetViews>
    <sheetView tabSelected="1" view="pageBreakPreview" topLeftCell="A64" zoomScale="145" zoomScaleNormal="130" zoomScaleSheetLayoutView="145" workbookViewId="0">
      <selection activeCell="Y65" sqref="Y65"/>
    </sheetView>
  </sheetViews>
  <sheetFormatPr defaultRowHeight="15" x14ac:dyDescent="0.25"/>
  <cols>
    <col min="1" max="1" width="0.28515625" customWidth="1"/>
    <col min="2" max="2" width="1" customWidth="1"/>
    <col min="3" max="3" width="0.140625" customWidth="1"/>
    <col min="4" max="4" width="4.85546875" customWidth="1"/>
    <col min="5" max="5" width="9.42578125" customWidth="1"/>
    <col min="6" max="6" width="4" customWidth="1"/>
    <col min="7" max="7" width="3" customWidth="1"/>
    <col min="8" max="8" width="0.140625" customWidth="1"/>
    <col min="9" max="9" width="1" customWidth="1"/>
    <col min="10" max="10" width="0.28515625" customWidth="1"/>
    <col min="11" max="11" width="7.140625" customWidth="1"/>
    <col min="12" max="12" width="0.140625" customWidth="1"/>
    <col min="13" max="13" width="2.85546875" customWidth="1"/>
    <col min="14" max="14" width="9.28515625" customWidth="1"/>
    <col min="15" max="15" width="6.42578125" customWidth="1"/>
    <col min="16" max="16" width="4.85546875" customWidth="1"/>
    <col min="17" max="17" width="5.5703125" customWidth="1"/>
    <col min="18" max="18" width="1.140625" customWidth="1"/>
    <col min="19" max="19" width="3" customWidth="1"/>
    <col min="20" max="20" width="14.42578125" customWidth="1"/>
    <col min="21" max="21" width="9.28515625" style="7" customWidth="1"/>
    <col min="22" max="22" width="13.28515625" style="7" customWidth="1"/>
    <col min="254" max="254" width="0.28515625" customWidth="1"/>
    <col min="255" max="255" width="1" customWidth="1"/>
    <col min="256" max="256" width="0.140625" customWidth="1"/>
    <col min="257" max="257" width="4.85546875" customWidth="1"/>
    <col min="258" max="258" width="9.42578125" customWidth="1"/>
    <col min="259" max="259" width="4" customWidth="1"/>
    <col min="260" max="260" width="3" customWidth="1"/>
    <col min="261" max="261" width="0.140625" customWidth="1"/>
    <col min="262" max="262" width="1" customWidth="1"/>
    <col min="263" max="263" width="0.28515625" customWidth="1"/>
    <col min="264" max="264" width="7.140625" customWidth="1"/>
    <col min="265" max="265" width="0.140625" customWidth="1"/>
    <col min="266" max="266" width="2.85546875" customWidth="1"/>
    <col min="267" max="267" width="9.28515625" customWidth="1"/>
    <col min="268" max="268" width="6.42578125" customWidth="1"/>
    <col min="269" max="269" width="4.85546875" customWidth="1"/>
    <col min="270" max="270" width="5.5703125" customWidth="1"/>
    <col min="271" max="271" width="1.140625" customWidth="1"/>
    <col min="272" max="272" width="3" customWidth="1"/>
    <col min="273" max="273" width="5.42578125" customWidth="1"/>
    <col min="274" max="274" width="4" customWidth="1"/>
    <col min="275" max="275" width="9.28515625" customWidth="1"/>
    <col min="276" max="276" width="2.42578125" customWidth="1"/>
    <col min="277" max="277" width="5.85546875" customWidth="1"/>
    <col min="278" max="278" width="1.140625" customWidth="1"/>
    <col min="510" max="510" width="0.28515625" customWidth="1"/>
    <col min="511" max="511" width="1" customWidth="1"/>
    <col min="512" max="512" width="0.140625" customWidth="1"/>
    <col min="513" max="513" width="4.85546875" customWidth="1"/>
    <col min="514" max="514" width="9.42578125" customWidth="1"/>
    <col min="515" max="515" width="4" customWidth="1"/>
    <col min="516" max="516" width="3" customWidth="1"/>
    <col min="517" max="517" width="0.140625" customWidth="1"/>
    <col min="518" max="518" width="1" customWidth="1"/>
    <col min="519" max="519" width="0.28515625" customWidth="1"/>
    <col min="520" max="520" width="7.140625" customWidth="1"/>
    <col min="521" max="521" width="0.140625" customWidth="1"/>
    <col min="522" max="522" width="2.85546875" customWidth="1"/>
    <col min="523" max="523" width="9.28515625" customWidth="1"/>
    <col min="524" max="524" width="6.42578125" customWidth="1"/>
    <col min="525" max="525" width="4.85546875" customWidth="1"/>
    <col min="526" max="526" width="5.5703125" customWidth="1"/>
    <col min="527" max="527" width="1.140625" customWidth="1"/>
    <col min="528" max="528" width="3" customWidth="1"/>
    <col min="529" max="529" width="5.42578125" customWidth="1"/>
    <col min="530" max="530" width="4" customWidth="1"/>
    <col min="531" max="531" width="9.28515625" customWidth="1"/>
    <col min="532" max="532" width="2.42578125" customWidth="1"/>
    <col min="533" max="533" width="5.85546875" customWidth="1"/>
    <col min="534" max="534" width="1.140625" customWidth="1"/>
    <col min="766" max="766" width="0.28515625" customWidth="1"/>
    <col min="767" max="767" width="1" customWidth="1"/>
    <col min="768" max="768" width="0.140625" customWidth="1"/>
    <col min="769" max="769" width="4.85546875" customWidth="1"/>
    <col min="770" max="770" width="9.42578125" customWidth="1"/>
    <col min="771" max="771" width="4" customWidth="1"/>
    <col min="772" max="772" width="3" customWidth="1"/>
    <col min="773" max="773" width="0.140625" customWidth="1"/>
    <col min="774" max="774" width="1" customWidth="1"/>
    <col min="775" max="775" width="0.28515625" customWidth="1"/>
    <col min="776" max="776" width="7.140625" customWidth="1"/>
    <col min="777" max="777" width="0.140625" customWidth="1"/>
    <col min="778" max="778" width="2.85546875" customWidth="1"/>
    <col min="779" max="779" width="9.28515625" customWidth="1"/>
    <col min="780" max="780" width="6.42578125" customWidth="1"/>
    <col min="781" max="781" width="4.85546875" customWidth="1"/>
    <col min="782" max="782" width="5.5703125" customWidth="1"/>
    <col min="783" max="783" width="1.140625" customWidth="1"/>
    <col min="784" max="784" width="3" customWidth="1"/>
    <col min="785" max="785" width="5.42578125" customWidth="1"/>
    <col min="786" max="786" width="4" customWidth="1"/>
    <col min="787" max="787" width="9.28515625" customWidth="1"/>
    <col min="788" max="788" width="2.42578125" customWidth="1"/>
    <col min="789" max="789" width="5.85546875" customWidth="1"/>
    <col min="790" max="790" width="1.140625" customWidth="1"/>
    <col min="1022" max="1022" width="0.28515625" customWidth="1"/>
    <col min="1023" max="1023" width="1" customWidth="1"/>
    <col min="1024" max="1024" width="0.140625" customWidth="1"/>
    <col min="1025" max="1025" width="4.85546875" customWidth="1"/>
    <col min="1026" max="1026" width="9.42578125" customWidth="1"/>
    <col min="1027" max="1027" width="4" customWidth="1"/>
    <col min="1028" max="1028" width="3" customWidth="1"/>
    <col min="1029" max="1029" width="0.140625" customWidth="1"/>
    <col min="1030" max="1030" width="1" customWidth="1"/>
    <col min="1031" max="1031" width="0.28515625" customWidth="1"/>
    <col min="1032" max="1032" width="7.140625" customWidth="1"/>
    <col min="1033" max="1033" width="0.140625" customWidth="1"/>
    <col min="1034" max="1034" width="2.85546875" customWidth="1"/>
    <col min="1035" max="1035" width="9.28515625" customWidth="1"/>
    <col min="1036" max="1036" width="6.42578125" customWidth="1"/>
    <col min="1037" max="1037" width="4.85546875" customWidth="1"/>
    <col min="1038" max="1038" width="5.5703125" customWidth="1"/>
    <col min="1039" max="1039" width="1.140625" customWidth="1"/>
    <col min="1040" max="1040" width="3" customWidth="1"/>
    <col min="1041" max="1041" width="5.42578125" customWidth="1"/>
    <col min="1042" max="1042" width="4" customWidth="1"/>
    <col min="1043" max="1043" width="9.28515625" customWidth="1"/>
    <col min="1044" max="1044" width="2.42578125" customWidth="1"/>
    <col min="1045" max="1045" width="5.85546875" customWidth="1"/>
    <col min="1046" max="1046" width="1.140625" customWidth="1"/>
    <col min="1278" max="1278" width="0.28515625" customWidth="1"/>
    <col min="1279" max="1279" width="1" customWidth="1"/>
    <col min="1280" max="1280" width="0.140625" customWidth="1"/>
    <col min="1281" max="1281" width="4.85546875" customWidth="1"/>
    <col min="1282" max="1282" width="9.42578125" customWidth="1"/>
    <col min="1283" max="1283" width="4" customWidth="1"/>
    <col min="1284" max="1284" width="3" customWidth="1"/>
    <col min="1285" max="1285" width="0.140625" customWidth="1"/>
    <col min="1286" max="1286" width="1" customWidth="1"/>
    <col min="1287" max="1287" width="0.28515625" customWidth="1"/>
    <col min="1288" max="1288" width="7.140625" customWidth="1"/>
    <col min="1289" max="1289" width="0.140625" customWidth="1"/>
    <col min="1290" max="1290" width="2.85546875" customWidth="1"/>
    <col min="1291" max="1291" width="9.28515625" customWidth="1"/>
    <col min="1292" max="1292" width="6.42578125" customWidth="1"/>
    <col min="1293" max="1293" width="4.85546875" customWidth="1"/>
    <col min="1294" max="1294" width="5.5703125" customWidth="1"/>
    <col min="1295" max="1295" width="1.140625" customWidth="1"/>
    <col min="1296" max="1296" width="3" customWidth="1"/>
    <col min="1297" max="1297" width="5.42578125" customWidth="1"/>
    <col min="1298" max="1298" width="4" customWidth="1"/>
    <col min="1299" max="1299" width="9.28515625" customWidth="1"/>
    <col min="1300" max="1300" width="2.42578125" customWidth="1"/>
    <col min="1301" max="1301" width="5.85546875" customWidth="1"/>
    <col min="1302" max="1302" width="1.140625" customWidth="1"/>
    <col min="1534" max="1534" width="0.28515625" customWidth="1"/>
    <col min="1535" max="1535" width="1" customWidth="1"/>
    <col min="1536" max="1536" width="0.140625" customWidth="1"/>
    <col min="1537" max="1537" width="4.85546875" customWidth="1"/>
    <col min="1538" max="1538" width="9.42578125" customWidth="1"/>
    <col min="1539" max="1539" width="4" customWidth="1"/>
    <col min="1540" max="1540" width="3" customWidth="1"/>
    <col min="1541" max="1541" width="0.140625" customWidth="1"/>
    <col min="1542" max="1542" width="1" customWidth="1"/>
    <col min="1543" max="1543" width="0.28515625" customWidth="1"/>
    <col min="1544" max="1544" width="7.140625" customWidth="1"/>
    <col min="1545" max="1545" width="0.140625" customWidth="1"/>
    <col min="1546" max="1546" width="2.85546875" customWidth="1"/>
    <col min="1547" max="1547" width="9.28515625" customWidth="1"/>
    <col min="1548" max="1548" width="6.42578125" customWidth="1"/>
    <col min="1549" max="1549" width="4.85546875" customWidth="1"/>
    <col min="1550" max="1550" width="5.5703125" customWidth="1"/>
    <col min="1551" max="1551" width="1.140625" customWidth="1"/>
    <col min="1552" max="1552" width="3" customWidth="1"/>
    <col min="1553" max="1553" width="5.42578125" customWidth="1"/>
    <col min="1554" max="1554" width="4" customWidth="1"/>
    <col min="1555" max="1555" width="9.28515625" customWidth="1"/>
    <col min="1556" max="1556" width="2.42578125" customWidth="1"/>
    <col min="1557" max="1557" width="5.85546875" customWidth="1"/>
    <col min="1558" max="1558" width="1.140625" customWidth="1"/>
    <col min="1790" max="1790" width="0.28515625" customWidth="1"/>
    <col min="1791" max="1791" width="1" customWidth="1"/>
    <col min="1792" max="1792" width="0.140625" customWidth="1"/>
    <col min="1793" max="1793" width="4.85546875" customWidth="1"/>
    <col min="1794" max="1794" width="9.42578125" customWidth="1"/>
    <col min="1795" max="1795" width="4" customWidth="1"/>
    <col min="1796" max="1796" width="3" customWidth="1"/>
    <col min="1797" max="1797" width="0.140625" customWidth="1"/>
    <col min="1798" max="1798" width="1" customWidth="1"/>
    <col min="1799" max="1799" width="0.28515625" customWidth="1"/>
    <col min="1800" max="1800" width="7.140625" customWidth="1"/>
    <col min="1801" max="1801" width="0.140625" customWidth="1"/>
    <col min="1802" max="1802" width="2.85546875" customWidth="1"/>
    <col min="1803" max="1803" width="9.28515625" customWidth="1"/>
    <col min="1804" max="1804" width="6.42578125" customWidth="1"/>
    <col min="1805" max="1805" width="4.85546875" customWidth="1"/>
    <col min="1806" max="1806" width="5.5703125" customWidth="1"/>
    <col min="1807" max="1807" width="1.140625" customWidth="1"/>
    <col min="1808" max="1808" width="3" customWidth="1"/>
    <col min="1809" max="1809" width="5.42578125" customWidth="1"/>
    <col min="1810" max="1810" width="4" customWidth="1"/>
    <col min="1811" max="1811" width="9.28515625" customWidth="1"/>
    <col min="1812" max="1812" width="2.42578125" customWidth="1"/>
    <col min="1813" max="1813" width="5.85546875" customWidth="1"/>
    <col min="1814" max="1814" width="1.140625" customWidth="1"/>
    <col min="2046" max="2046" width="0.28515625" customWidth="1"/>
    <col min="2047" max="2047" width="1" customWidth="1"/>
    <col min="2048" max="2048" width="0.140625" customWidth="1"/>
    <col min="2049" max="2049" width="4.85546875" customWidth="1"/>
    <col min="2050" max="2050" width="9.42578125" customWidth="1"/>
    <col min="2051" max="2051" width="4" customWidth="1"/>
    <col min="2052" max="2052" width="3" customWidth="1"/>
    <col min="2053" max="2053" width="0.140625" customWidth="1"/>
    <col min="2054" max="2054" width="1" customWidth="1"/>
    <col min="2055" max="2055" width="0.28515625" customWidth="1"/>
    <col min="2056" max="2056" width="7.140625" customWidth="1"/>
    <col min="2057" max="2057" width="0.140625" customWidth="1"/>
    <col min="2058" max="2058" width="2.85546875" customWidth="1"/>
    <col min="2059" max="2059" width="9.28515625" customWidth="1"/>
    <col min="2060" max="2060" width="6.42578125" customWidth="1"/>
    <col min="2061" max="2061" width="4.85546875" customWidth="1"/>
    <col min="2062" max="2062" width="5.5703125" customWidth="1"/>
    <col min="2063" max="2063" width="1.140625" customWidth="1"/>
    <col min="2064" max="2064" width="3" customWidth="1"/>
    <col min="2065" max="2065" width="5.42578125" customWidth="1"/>
    <col min="2066" max="2066" width="4" customWidth="1"/>
    <col min="2067" max="2067" width="9.28515625" customWidth="1"/>
    <col min="2068" max="2068" width="2.42578125" customWidth="1"/>
    <col min="2069" max="2069" width="5.85546875" customWidth="1"/>
    <col min="2070" max="2070" width="1.140625" customWidth="1"/>
    <col min="2302" max="2302" width="0.28515625" customWidth="1"/>
    <col min="2303" max="2303" width="1" customWidth="1"/>
    <col min="2304" max="2304" width="0.140625" customWidth="1"/>
    <col min="2305" max="2305" width="4.85546875" customWidth="1"/>
    <col min="2306" max="2306" width="9.42578125" customWidth="1"/>
    <col min="2307" max="2307" width="4" customWidth="1"/>
    <col min="2308" max="2308" width="3" customWidth="1"/>
    <col min="2309" max="2309" width="0.140625" customWidth="1"/>
    <col min="2310" max="2310" width="1" customWidth="1"/>
    <col min="2311" max="2311" width="0.28515625" customWidth="1"/>
    <col min="2312" max="2312" width="7.140625" customWidth="1"/>
    <col min="2313" max="2313" width="0.140625" customWidth="1"/>
    <col min="2314" max="2314" width="2.85546875" customWidth="1"/>
    <col min="2315" max="2315" width="9.28515625" customWidth="1"/>
    <col min="2316" max="2316" width="6.42578125" customWidth="1"/>
    <col min="2317" max="2317" width="4.85546875" customWidth="1"/>
    <col min="2318" max="2318" width="5.5703125" customWidth="1"/>
    <col min="2319" max="2319" width="1.140625" customWidth="1"/>
    <col min="2320" max="2320" width="3" customWidth="1"/>
    <col min="2321" max="2321" width="5.42578125" customWidth="1"/>
    <col min="2322" max="2322" width="4" customWidth="1"/>
    <col min="2323" max="2323" width="9.28515625" customWidth="1"/>
    <col min="2324" max="2324" width="2.42578125" customWidth="1"/>
    <col min="2325" max="2325" width="5.85546875" customWidth="1"/>
    <col min="2326" max="2326" width="1.140625" customWidth="1"/>
    <col min="2558" max="2558" width="0.28515625" customWidth="1"/>
    <col min="2559" max="2559" width="1" customWidth="1"/>
    <col min="2560" max="2560" width="0.140625" customWidth="1"/>
    <col min="2561" max="2561" width="4.85546875" customWidth="1"/>
    <col min="2562" max="2562" width="9.42578125" customWidth="1"/>
    <col min="2563" max="2563" width="4" customWidth="1"/>
    <col min="2564" max="2564" width="3" customWidth="1"/>
    <col min="2565" max="2565" width="0.140625" customWidth="1"/>
    <col min="2566" max="2566" width="1" customWidth="1"/>
    <col min="2567" max="2567" width="0.28515625" customWidth="1"/>
    <col min="2568" max="2568" width="7.140625" customWidth="1"/>
    <col min="2569" max="2569" width="0.140625" customWidth="1"/>
    <col min="2570" max="2570" width="2.85546875" customWidth="1"/>
    <col min="2571" max="2571" width="9.28515625" customWidth="1"/>
    <col min="2572" max="2572" width="6.42578125" customWidth="1"/>
    <col min="2573" max="2573" width="4.85546875" customWidth="1"/>
    <col min="2574" max="2574" width="5.5703125" customWidth="1"/>
    <col min="2575" max="2575" width="1.140625" customWidth="1"/>
    <col min="2576" max="2576" width="3" customWidth="1"/>
    <col min="2577" max="2577" width="5.42578125" customWidth="1"/>
    <col min="2578" max="2578" width="4" customWidth="1"/>
    <col min="2579" max="2579" width="9.28515625" customWidth="1"/>
    <col min="2580" max="2580" width="2.42578125" customWidth="1"/>
    <col min="2581" max="2581" width="5.85546875" customWidth="1"/>
    <col min="2582" max="2582" width="1.140625" customWidth="1"/>
    <col min="2814" max="2814" width="0.28515625" customWidth="1"/>
    <col min="2815" max="2815" width="1" customWidth="1"/>
    <col min="2816" max="2816" width="0.140625" customWidth="1"/>
    <col min="2817" max="2817" width="4.85546875" customWidth="1"/>
    <col min="2818" max="2818" width="9.42578125" customWidth="1"/>
    <col min="2819" max="2819" width="4" customWidth="1"/>
    <col min="2820" max="2820" width="3" customWidth="1"/>
    <col min="2821" max="2821" width="0.140625" customWidth="1"/>
    <col min="2822" max="2822" width="1" customWidth="1"/>
    <col min="2823" max="2823" width="0.28515625" customWidth="1"/>
    <col min="2824" max="2824" width="7.140625" customWidth="1"/>
    <col min="2825" max="2825" width="0.140625" customWidth="1"/>
    <col min="2826" max="2826" width="2.85546875" customWidth="1"/>
    <col min="2827" max="2827" width="9.28515625" customWidth="1"/>
    <col min="2828" max="2828" width="6.42578125" customWidth="1"/>
    <col min="2829" max="2829" width="4.85546875" customWidth="1"/>
    <col min="2830" max="2830" width="5.5703125" customWidth="1"/>
    <col min="2831" max="2831" width="1.140625" customWidth="1"/>
    <col min="2832" max="2832" width="3" customWidth="1"/>
    <col min="2833" max="2833" width="5.42578125" customWidth="1"/>
    <col min="2834" max="2834" width="4" customWidth="1"/>
    <col min="2835" max="2835" width="9.28515625" customWidth="1"/>
    <col min="2836" max="2836" width="2.42578125" customWidth="1"/>
    <col min="2837" max="2837" width="5.85546875" customWidth="1"/>
    <col min="2838" max="2838" width="1.140625" customWidth="1"/>
    <col min="3070" max="3070" width="0.28515625" customWidth="1"/>
    <col min="3071" max="3071" width="1" customWidth="1"/>
    <col min="3072" max="3072" width="0.140625" customWidth="1"/>
    <col min="3073" max="3073" width="4.85546875" customWidth="1"/>
    <col min="3074" max="3074" width="9.42578125" customWidth="1"/>
    <col min="3075" max="3075" width="4" customWidth="1"/>
    <col min="3076" max="3076" width="3" customWidth="1"/>
    <col min="3077" max="3077" width="0.140625" customWidth="1"/>
    <col min="3078" max="3078" width="1" customWidth="1"/>
    <col min="3079" max="3079" width="0.28515625" customWidth="1"/>
    <col min="3080" max="3080" width="7.140625" customWidth="1"/>
    <col min="3081" max="3081" width="0.140625" customWidth="1"/>
    <col min="3082" max="3082" width="2.85546875" customWidth="1"/>
    <col min="3083" max="3083" width="9.28515625" customWidth="1"/>
    <col min="3084" max="3084" width="6.42578125" customWidth="1"/>
    <col min="3085" max="3085" width="4.85546875" customWidth="1"/>
    <col min="3086" max="3086" width="5.5703125" customWidth="1"/>
    <col min="3087" max="3087" width="1.140625" customWidth="1"/>
    <col min="3088" max="3088" width="3" customWidth="1"/>
    <col min="3089" max="3089" width="5.42578125" customWidth="1"/>
    <col min="3090" max="3090" width="4" customWidth="1"/>
    <col min="3091" max="3091" width="9.28515625" customWidth="1"/>
    <col min="3092" max="3092" width="2.42578125" customWidth="1"/>
    <col min="3093" max="3093" width="5.85546875" customWidth="1"/>
    <col min="3094" max="3094" width="1.140625" customWidth="1"/>
    <col min="3326" max="3326" width="0.28515625" customWidth="1"/>
    <col min="3327" max="3327" width="1" customWidth="1"/>
    <col min="3328" max="3328" width="0.140625" customWidth="1"/>
    <col min="3329" max="3329" width="4.85546875" customWidth="1"/>
    <col min="3330" max="3330" width="9.42578125" customWidth="1"/>
    <col min="3331" max="3331" width="4" customWidth="1"/>
    <col min="3332" max="3332" width="3" customWidth="1"/>
    <col min="3333" max="3333" width="0.140625" customWidth="1"/>
    <col min="3334" max="3334" width="1" customWidth="1"/>
    <col min="3335" max="3335" width="0.28515625" customWidth="1"/>
    <col min="3336" max="3336" width="7.140625" customWidth="1"/>
    <col min="3337" max="3337" width="0.140625" customWidth="1"/>
    <col min="3338" max="3338" width="2.85546875" customWidth="1"/>
    <col min="3339" max="3339" width="9.28515625" customWidth="1"/>
    <col min="3340" max="3340" width="6.42578125" customWidth="1"/>
    <col min="3341" max="3341" width="4.85546875" customWidth="1"/>
    <col min="3342" max="3342" width="5.5703125" customWidth="1"/>
    <col min="3343" max="3343" width="1.140625" customWidth="1"/>
    <col min="3344" max="3344" width="3" customWidth="1"/>
    <col min="3345" max="3345" width="5.42578125" customWidth="1"/>
    <col min="3346" max="3346" width="4" customWidth="1"/>
    <col min="3347" max="3347" width="9.28515625" customWidth="1"/>
    <col min="3348" max="3348" width="2.42578125" customWidth="1"/>
    <col min="3349" max="3349" width="5.85546875" customWidth="1"/>
    <col min="3350" max="3350" width="1.140625" customWidth="1"/>
    <col min="3582" max="3582" width="0.28515625" customWidth="1"/>
    <col min="3583" max="3583" width="1" customWidth="1"/>
    <col min="3584" max="3584" width="0.140625" customWidth="1"/>
    <col min="3585" max="3585" width="4.85546875" customWidth="1"/>
    <col min="3586" max="3586" width="9.42578125" customWidth="1"/>
    <col min="3587" max="3587" width="4" customWidth="1"/>
    <col min="3588" max="3588" width="3" customWidth="1"/>
    <col min="3589" max="3589" width="0.140625" customWidth="1"/>
    <col min="3590" max="3590" width="1" customWidth="1"/>
    <col min="3591" max="3591" width="0.28515625" customWidth="1"/>
    <col min="3592" max="3592" width="7.140625" customWidth="1"/>
    <col min="3593" max="3593" width="0.140625" customWidth="1"/>
    <col min="3594" max="3594" width="2.85546875" customWidth="1"/>
    <col min="3595" max="3595" width="9.28515625" customWidth="1"/>
    <col min="3596" max="3596" width="6.42578125" customWidth="1"/>
    <col min="3597" max="3597" width="4.85546875" customWidth="1"/>
    <col min="3598" max="3598" width="5.5703125" customWidth="1"/>
    <col min="3599" max="3599" width="1.140625" customWidth="1"/>
    <col min="3600" max="3600" width="3" customWidth="1"/>
    <col min="3601" max="3601" width="5.42578125" customWidth="1"/>
    <col min="3602" max="3602" width="4" customWidth="1"/>
    <col min="3603" max="3603" width="9.28515625" customWidth="1"/>
    <col min="3604" max="3604" width="2.42578125" customWidth="1"/>
    <col min="3605" max="3605" width="5.85546875" customWidth="1"/>
    <col min="3606" max="3606" width="1.140625" customWidth="1"/>
    <col min="3838" max="3838" width="0.28515625" customWidth="1"/>
    <col min="3839" max="3839" width="1" customWidth="1"/>
    <col min="3840" max="3840" width="0.140625" customWidth="1"/>
    <col min="3841" max="3841" width="4.85546875" customWidth="1"/>
    <col min="3842" max="3842" width="9.42578125" customWidth="1"/>
    <col min="3843" max="3843" width="4" customWidth="1"/>
    <col min="3844" max="3844" width="3" customWidth="1"/>
    <col min="3845" max="3845" width="0.140625" customWidth="1"/>
    <col min="3846" max="3846" width="1" customWidth="1"/>
    <col min="3847" max="3847" width="0.28515625" customWidth="1"/>
    <col min="3848" max="3848" width="7.140625" customWidth="1"/>
    <col min="3849" max="3849" width="0.140625" customWidth="1"/>
    <col min="3850" max="3850" width="2.85546875" customWidth="1"/>
    <col min="3851" max="3851" width="9.28515625" customWidth="1"/>
    <col min="3852" max="3852" width="6.42578125" customWidth="1"/>
    <col min="3853" max="3853" width="4.85546875" customWidth="1"/>
    <col min="3854" max="3854" width="5.5703125" customWidth="1"/>
    <col min="3855" max="3855" width="1.140625" customWidth="1"/>
    <col min="3856" max="3856" width="3" customWidth="1"/>
    <col min="3857" max="3857" width="5.42578125" customWidth="1"/>
    <col min="3858" max="3858" width="4" customWidth="1"/>
    <col min="3859" max="3859" width="9.28515625" customWidth="1"/>
    <col min="3860" max="3860" width="2.42578125" customWidth="1"/>
    <col min="3861" max="3861" width="5.85546875" customWidth="1"/>
    <col min="3862" max="3862" width="1.140625" customWidth="1"/>
    <col min="4094" max="4094" width="0.28515625" customWidth="1"/>
    <col min="4095" max="4095" width="1" customWidth="1"/>
    <col min="4096" max="4096" width="0.140625" customWidth="1"/>
    <col min="4097" max="4097" width="4.85546875" customWidth="1"/>
    <col min="4098" max="4098" width="9.42578125" customWidth="1"/>
    <col min="4099" max="4099" width="4" customWidth="1"/>
    <col min="4100" max="4100" width="3" customWidth="1"/>
    <col min="4101" max="4101" width="0.140625" customWidth="1"/>
    <col min="4102" max="4102" width="1" customWidth="1"/>
    <col min="4103" max="4103" width="0.28515625" customWidth="1"/>
    <col min="4104" max="4104" width="7.140625" customWidth="1"/>
    <col min="4105" max="4105" width="0.140625" customWidth="1"/>
    <col min="4106" max="4106" width="2.85546875" customWidth="1"/>
    <col min="4107" max="4107" width="9.28515625" customWidth="1"/>
    <col min="4108" max="4108" width="6.42578125" customWidth="1"/>
    <col min="4109" max="4109" width="4.85546875" customWidth="1"/>
    <col min="4110" max="4110" width="5.5703125" customWidth="1"/>
    <col min="4111" max="4111" width="1.140625" customWidth="1"/>
    <col min="4112" max="4112" width="3" customWidth="1"/>
    <col min="4113" max="4113" width="5.42578125" customWidth="1"/>
    <col min="4114" max="4114" width="4" customWidth="1"/>
    <col min="4115" max="4115" width="9.28515625" customWidth="1"/>
    <col min="4116" max="4116" width="2.42578125" customWidth="1"/>
    <col min="4117" max="4117" width="5.85546875" customWidth="1"/>
    <col min="4118" max="4118" width="1.140625" customWidth="1"/>
    <col min="4350" max="4350" width="0.28515625" customWidth="1"/>
    <col min="4351" max="4351" width="1" customWidth="1"/>
    <col min="4352" max="4352" width="0.140625" customWidth="1"/>
    <col min="4353" max="4353" width="4.85546875" customWidth="1"/>
    <col min="4354" max="4354" width="9.42578125" customWidth="1"/>
    <col min="4355" max="4355" width="4" customWidth="1"/>
    <col min="4356" max="4356" width="3" customWidth="1"/>
    <col min="4357" max="4357" width="0.140625" customWidth="1"/>
    <col min="4358" max="4358" width="1" customWidth="1"/>
    <col min="4359" max="4359" width="0.28515625" customWidth="1"/>
    <col min="4360" max="4360" width="7.140625" customWidth="1"/>
    <col min="4361" max="4361" width="0.140625" customWidth="1"/>
    <col min="4362" max="4362" width="2.85546875" customWidth="1"/>
    <col min="4363" max="4363" width="9.28515625" customWidth="1"/>
    <col min="4364" max="4364" width="6.42578125" customWidth="1"/>
    <col min="4365" max="4365" width="4.85546875" customWidth="1"/>
    <col min="4366" max="4366" width="5.5703125" customWidth="1"/>
    <col min="4367" max="4367" width="1.140625" customWidth="1"/>
    <col min="4368" max="4368" width="3" customWidth="1"/>
    <col min="4369" max="4369" width="5.42578125" customWidth="1"/>
    <col min="4370" max="4370" width="4" customWidth="1"/>
    <col min="4371" max="4371" width="9.28515625" customWidth="1"/>
    <col min="4372" max="4372" width="2.42578125" customWidth="1"/>
    <col min="4373" max="4373" width="5.85546875" customWidth="1"/>
    <col min="4374" max="4374" width="1.140625" customWidth="1"/>
    <col min="4606" max="4606" width="0.28515625" customWidth="1"/>
    <col min="4607" max="4607" width="1" customWidth="1"/>
    <col min="4608" max="4608" width="0.140625" customWidth="1"/>
    <col min="4609" max="4609" width="4.85546875" customWidth="1"/>
    <col min="4610" max="4610" width="9.42578125" customWidth="1"/>
    <col min="4611" max="4611" width="4" customWidth="1"/>
    <col min="4612" max="4612" width="3" customWidth="1"/>
    <col min="4613" max="4613" width="0.140625" customWidth="1"/>
    <col min="4614" max="4614" width="1" customWidth="1"/>
    <col min="4615" max="4615" width="0.28515625" customWidth="1"/>
    <col min="4616" max="4616" width="7.140625" customWidth="1"/>
    <col min="4617" max="4617" width="0.140625" customWidth="1"/>
    <col min="4618" max="4618" width="2.85546875" customWidth="1"/>
    <col min="4619" max="4619" width="9.28515625" customWidth="1"/>
    <col min="4620" max="4620" width="6.42578125" customWidth="1"/>
    <col min="4621" max="4621" width="4.85546875" customWidth="1"/>
    <col min="4622" max="4622" width="5.5703125" customWidth="1"/>
    <col min="4623" max="4623" width="1.140625" customWidth="1"/>
    <col min="4624" max="4624" width="3" customWidth="1"/>
    <col min="4625" max="4625" width="5.42578125" customWidth="1"/>
    <col min="4626" max="4626" width="4" customWidth="1"/>
    <col min="4627" max="4627" width="9.28515625" customWidth="1"/>
    <col min="4628" max="4628" width="2.42578125" customWidth="1"/>
    <col min="4629" max="4629" width="5.85546875" customWidth="1"/>
    <col min="4630" max="4630" width="1.140625" customWidth="1"/>
    <col min="4862" max="4862" width="0.28515625" customWidth="1"/>
    <col min="4863" max="4863" width="1" customWidth="1"/>
    <col min="4864" max="4864" width="0.140625" customWidth="1"/>
    <col min="4865" max="4865" width="4.85546875" customWidth="1"/>
    <col min="4866" max="4866" width="9.42578125" customWidth="1"/>
    <col min="4867" max="4867" width="4" customWidth="1"/>
    <col min="4868" max="4868" width="3" customWidth="1"/>
    <col min="4869" max="4869" width="0.140625" customWidth="1"/>
    <col min="4870" max="4870" width="1" customWidth="1"/>
    <col min="4871" max="4871" width="0.28515625" customWidth="1"/>
    <col min="4872" max="4872" width="7.140625" customWidth="1"/>
    <col min="4873" max="4873" width="0.140625" customWidth="1"/>
    <col min="4874" max="4874" width="2.85546875" customWidth="1"/>
    <col min="4875" max="4875" width="9.28515625" customWidth="1"/>
    <col min="4876" max="4876" width="6.42578125" customWidth="1"/>
    <col min="4877" max="4877" width="4.85546875" customWidth="1"/>
    <col min="4878" max="4878" width="5.5703125" customWidth="1"/>
    <col min="4879" max="4879" width="1.140625" customWidth="1"/>
    <col min="4880" max="4880" width="3" customWidth="1"/>
    <col min="4881" max="4881" width="5.42578125" customWidth="1"/>
    <col min="4882" max="4882" width="4" customWidth="1"/>
    <col min="4883" max="4883" width="9.28515625" customWidth="1"/>
    <col min="4884" max="4884" width="2.42578125" customWidth="1"/>
    <col min="4885" max="4885" width="5.85546875" customWidth="1"/>
    <col min="4886" max="4886" width="1.140625" customWidth="1"/>
    <col min="5118" max="5118" width="0.28515625" customWidth="1"/>
    <col min="5119" max="5119" width="1" customWidth="1"/>
    <col min="5120" max="5120" width="0.140625" customWidth="1"/>
    <col min="5121" max="5121" width="4.85546875" customWidth="1"/>
    <col min="5122" max="5122" width="9.42578125" customWidth="1"/>
    <col min="5123" max="5123" width="4" customWidth="1"/>
    <col min="5124" max="5124" width="3" customWidth="1"/>
    <col min="5125" max="5125" width="0.140625" customWidth="1"/>
    <col min="5126" max="5126" width="1" customWidth="1"/>
    <col min="5127" max="5127" width="0.28515625" customWidth="1"/>
    <col min="5128" max="5128" width="7.140625" customWidth="1"/>
    <col min="5129" max="5129" width="0.140625" customWidth="1"/>
    <col min="5130" max="5130" width="2.85546875" customWidth="1"/>
    <col min="5131" max="5131" width="9.28515625" customWidth="1"/>
    <col min="5132" max="5132" width="6.42578125" customWidth="1"/>
    <col min="5133" max="5133" width="4.85546875" customWidth="1"/>
    <col min="5134" max="5134" width="5.5703125" customWidth="1"/>
    <col min="5135" max="5135" width="1.140625" customWidth="1"/>
    <col min="5136" max="5136" width="3" customWidth="1"/>
    <col min="5137" max="5137" width="5.42578125" customWidth="1"/>
    <col min="5138" max="5138" width="4" customWidth="1"/>
    <col min="5139" max="5139" width="9.28515625" customWidth="1"/>
    <col min="5140" max="5140" width="2.42578125" customWidth="1"/>
    <col min="5141" max="5141" width="5.85546875" customWidth="1"/>
    <col min="5142" max="5142" width="1.140625" customWidth="1"/>
    <col min="5374" max="5374" width="0.28515625" customWidth="1"/>
    <col min="5375" max="5375" width="1" customWidth="1"/>
    <col min="5376" max="5376" width="0.140625" customWidth="1"/>
    <col min="5377" max="5377" width="4.85546875" customWidth="1"/>
    <col min="5378" max="5378" width="9.42578125" customWidth="1"/>
    <col min="5379" max="5379" width="4" customWidth="1"/>
    <col min="5380" max="5380" width="3" customWidth="1"/>
    <col min="5381" max="5381" width="0.140625" customWidth="1"/>
    <col min="5382" max="5382" width="1" customWidth="1"/>
    <col min="5383" max="5383" width="0.28515625" customWidth="1"/>
    <col min="5384" max="5384" width="7.140625" customWidth="1"/>
    <col min="5385" max="5385" width="0.140625" customWidth="1"/>
    <col min="5386" max="5386" width="2.85546875" customWidth="1"/>
    <col min="5387" max="5387" width="9.28515625" customWidth="1"/>
    <col min="5388" max="5388" width="6.42578125" customWidth="1"/>
    <col min="5389" max="5389" width="4.85546875" customWidth="1"/>
    <col min="5390" max="5390" width="5.5703125" customWidth="1"/>
    <col min="5391" max="5391" width="1.140625" customWidth="1"/>
    <col min="5392" max="5392" width="3" customWidth="1"/>
    <col min="5393" max="5393" width="5.42578125" customWidth="1"/>
    <col min="5394" max="5394" width="4" customWidth="1"/>
    <col min="5395" max="5395" width="9.28515625" customWidth="1"/>
    <col min="5396" max="5396" width="2.42578125" customWidth="1"/>
    <col min="5397" max="5397" width="5.85546875" customWidth="1"/>
    <col min="5398" max="5398" width="1.140625" customWidth="1"/>
    <col min="5630" max="5630" width="0.28515625" customWidth="1"/>
    <col min="5631" max="5631" width="1" customWidth="1"/>
    <col min="5632" max="5632" width="0.140625" customWidth="1"/>
    <col min="5633" max="5633" width="4.85546875" customWidth="1"/>
    <col min="5634" max="5634" width="9.42578125" customWidth="1"/>
    <col min="5635" max="5635" width="4" customWidth="1"/>
    <col min="5636" max="5636" width="3" customWidth="1"/>
    <col min="5637" max="5637" width="0.140625" customWidth="1"/>
    <col min="5638" max="5638" width="1" customWidth="1"/>
    <col min="5639" max="5639" width="0.28515625" customWidth="1"/>
    <col min="5640" max="5640" width="7.140625" customWidth="1"/>
    <col min="5641" max="5641" width="0.140625" customWidth="1"/>
    <col min="5642" max="5642" width="2.85546875" customWidth="1"/>
    <col min="5643" max="5643" width="9.28515625" customWidth="1"/>
    <col min="5644" max="5644" width="6.42578125" customWidth="1"/>
    <col min="5645" max="5645" width="4.85546875" customWidth="1"/>
    <col min="5646" max="5646" width="5.5703125" customWidth="1"/>
    <col min="5647" max="5647" width="1.140625" customWidth="1"/>
    <col min="5648" max="5648" width="3" customWidth="1"/>
    <col min="5649" max="5649" width="5.42578125" customWidth="1"/>
    <col min="5650" max="5650" width="4" customWidth="1"/>
    <col min="5651" max="5651" width="9.28515625" customWidth="1"/>
    <col min="5652" max="5652" width="2.42578125" customWidth="1"/>
    <col min="5653" max="5653" width="5.85546875" customWidth="1"/>
    <col min="5654" max="5654" width="1.140625" customWidth="1"/>
    <col min="5886" max="5886" width="0.28515625" customWidth="1"/>
    <col min="5887" max="5887" width="1" customWidth="1"/>
    <col min="5888" max="5888" width="0.140625" customWidth="1"/>
    <col min="5889" max="5889" width="4.85546875" customWidth="1"/>
    <col min="5890" max="5890" width="9.42578125" customWidth="1"/>
    <col min="5891" max="5891" width="4" customWidth="1"/>
    <col min="5892" max="5892" width="3" customWidth="1"/>
    <col min="5893" max="5893" width="0.140625" customWidth="1"/>
    <col min="5894" max="5894" width="1" customWidth="1"/>
    <col min="5895" max="5895" width="0.28515625" customWidth="1"/>
    <col min="5896" max="5896" width="7.140625" customWidth="1"/>
    <col min="5897" max="5897" width="0.140625" customWidth="1"/>
    <col min="5898" max="5898" width="2.85546875" customWidth="1"/>
    <col min="5899" max="5899" width="9.28515625" customWidth="1"/>
    <col min="5900" max="5900" width="6.42578125" customWidth="1"/>
    <col min="5901" max="5901" width="4.85546875" customWidth="1"/>
    <col min="5902" max="5902" width="5.5703125" customWidth="1"/>
    <col min="5903" max="5903" width="1.140625" customWidth="1"/>
    <col min="5904" max="5904" width="3" customWidth="1"/>
    <col min="5905" max="5905" width="5.42578125" customWidth="1"/>
    <col min="5906" max="5906" width="4" customWidth="1"/>
    <col min="5907" max="5907" width="9.28515625" customWidth="1"/>
    <col min="5908" max="5908" width="2.42578125" customWidth="1"/>
    <col min="5909" max="5909" width="5.85546875" customWidth="1"/>
    <col min="5910" max="5910" width="1.140625" customWidth="1"/>
    <col min="6142" max="6142" width="0.28515625" customWidth="1"/>
    <col min="6143" max="6143" width="1" customWidth="1"/>
    <col min="6144" max="6144" width="0.140625" customWidth="1"/>
    <col min="6145" max="6145" width="4.85546875" customWidth="1"/>
    <col min="6146" max="6146" width="9.42578125" customWidth="1"/>
    <col min="6147" max="6147" width="4" customWidth="1"/>
    <col min="6148" max="6148" width="3" customWidth="1"/>
    <col min="6149" max="6149" width="0.140625" customWidth="1"/>
    <col min="6150" max="6150" width="1" customWidth="1"/>
    <col min="6151" max="6151" width="0.28515625" customWidth="1"/>
    <col min="6152" max="6152" width="7.140625" customWidth="1"/>
    <col min="6153" max="6153" width="0.140625" customWidth="1"/>
    <col min="6154" max="6154" width="2.85546875" customWidth="1"/>
    <col min="6155" max="6155" width="9.28515625" customWidth="1"/>
    <col min="6156" max="6156" width="6.42578125" customWidth="1"/>
    <col min="6157" max="6157" width="4.85546875" customWidth="1"/>
    <col min="6158" max="6158" width="5.5703125" customWidth="1"/>
    <col min="6159" max="6159" width="1.140625" customWidth="1"/>
    <col min="6160" max="6160" width="3" customWidth="1"/>
    <col min="6161" max="6161" width="5.42578125" customWidth="1"/>
    <col min="6162" max="6162" width="4" customWidth="1"/>
    <col min="6163" max="6163" width="9.28515625" customWidth="1"/>
    <col min="6164" max="6164" width="2.42578125" customWidth="1"/>
    <col min="6165" max="6165" width="5.85546875" customWidth="1"/>
    <col min="6166" max="6166" width="1.140625" customWidth="1"/>
    <col min="6398" max="6398" width="0.28515625" customWidth="1"/>
    <col min="6399" max="6399" width="1" customWidth="1"/>
    <col min="6400" max="6400" width="0.140625" customWidth="1"/>
    <col min="6401" max="6401" width="4.85546875" customWidth="1"/>
    <col min="6402" max="6402" width="9.42578125" customWidth="1"/>
    <col min="6403" max="6403" width="4" customWidth="1"/>
    <col min="6404" max="6404" width="3" customWidth="1"/>
    <col min="6405" max="6405" width="0.140625" customWidth="1"/>
    <col min="6406" max="6406" width="1" customWidth="1"/>
    <col min="6407" max="6407" width="0.28515625" customWidth="1"/>
    <col min="6408" max="6408" width="7.140625" customWidth="1"/>
    <col min="6409" max="6409" width="0.140625" customWidth="1"/>
    <col min="6410" max="6410" width="2.85546875" customWidth="1"/>
    <col min="6411" max="6411" width="9.28515625" customWidth="1"/>
    <col min="6412" max="6412" width="6.42578125" customWidth="1"/>
    <col min="6413" max="6413" width="4.85546875" customWidth="1"/>
    <col min="6414" max="6414" width="5.5703125" customWidth="1"/>
    <col min="6415" max="6415" width="1.140625" customWidth="1"/>
    <col min="6416" max="6416" width="3" customWidth="1"/>
    <col min="6417" max="6417" width="5.42578125" customWidth="1"/>
    <col min="6418" max="6418" width="4" customWidth="1"/>
    <col min="6419" max="6419" width="9.28515625" customWidth="1"/>
    <col min="6420" max="6420" width="2.42578125" customWidth="1"/>
    <col min="6421" max="6421" width="5.85546875" customWidth="1"/>
    <col min="6422" max="6422" width="1.140625" customWidth="1"/>
    <col min="6654" max="6654" width="0.28515625" customWidth="1"/>
    <col min="6655" max="6655" width="1" customWidth="1"/>
    <col min="6656" max="6656" width="0.140625" customWidth="1"/>
    <col min="6657" max="6657" width="4.85546875" customWidth="1"/>
    <col min="6658" max="6658" width="9.42578125" customWidth="1"/>
    <col min="6659" max="6659" width="4" customWidth="1"/>
    <col min="6660" max="6660" width="3" customWidth="1"/>
    <col min="6661" max="6661" width="0.140625" customWidth="1"/>
    <col min="6662" max="6662" width="1" customWidth="1"/>
    <col min="6663" max="6663" width="0.28515625" customWidth="1"/>
    <col min="6664" max="6664" width="7.140625" customWidth="1"/>
    <col min="6665" max="6665" width="0.140625" customWidth="1"/>
    <col min="6666" max="6666" width="2.85546875" customWidth="1"/>
    <col min="6667" max="6667" width="9.28515625" customWidth="1"/>
    <col min="6668" max="6668" width="6.42578125" customWidth="1"/>
    <col min="6669" max="6669" width="4.85546875" customWidth="1"/>
    <col min="6670" max="6670" width="5.5703125" customWidth="1"/>
    <col min="6671" max="6671" width="1.140625" customWidth="1"/>
    <col min="6672" max="6672" width="3" customWidth="1"/>
    <col min="6673" max="6673" width="5.42578125" customWidth="1"/>
    <col min="6674" max="6674" width="4" customWidth="1"/>
    <col min="6675" max="6675" width="9.28515625" customWidth="1"/>
    <col min="6676" max="6676" width="2.42578125" customWidth="1"/>
    <col min="6677" max="6677" width="5.85546875" customWidth="1"/>
    <col min="6678" max="6678" width="1.140625" customWidth="1"/>
    <col min="6910" max="6910" width="0.28515625" customWidth="1"/>
    <col min="6911" max="6911" width="1" customWidth="1"/>
    <col min="6912" max="6912" width="0.140625" customWidth="1"/>
    <col min="6913" max="6913" width="4.85546875" customWidth="1"/>
    <col min="6914" max="6914" width="9.42578125" customWidth="1"/>
    <col min="6915" max="6915" width="4" customWidth="1"/>
    <col min="6916" max="6916" width="3" customWidth="1"/>
    <col min="6917" max="6917" width="0.140625" customWidth="1"/>
    <col min="6918" max="6918" width="1" customWidth="1"/>
    <col min="6919" max="6919" width="0.28515625" customWidth="1"/>
    <col min="6920" max="6920" width="7.140625" customWidth="1"/>
    <col min="6921" max="6921" width="0.140625" customWidth="1"/>
    <col min="6922" max="6922" width="2.85546875" customWidth="1"/>
    <col min="6923" max="6923" width="9.28515625" customWidth="1"/>
    <col min="6924" max="6924" width="6.42578125" customWidth="1"/>
    <col min="6925" max="6925" width="4.85546875" customWidth="1"/>
    <col min="6926" max="6926" width="5.5703125" customWidth="1"/>
    <col min="6927" max="6927" width="1.140625" customWidth="1"/>
    <col min="6928" max="6928" width="3" customWidth="1"/>
    <col min="6929" max="6929" width="5.42578125" customWidth="1"/>
    <col min="6930" max="6930" width="4" customWidth="1"/>
    <col min="6931" max="6931" width="9.28515625" customWidth="1"/>
    <col min="6932" max="6932" width="2.42578125" customWidth="1"/>
    <col min="6933" max="6933" width="5.85546875" customWidth="1"/>
    <col min="6934" max="6934" width="1.140625" customWidth="1"/>
    <col min="7166" max="7166" width="0.28515625" customWidth="1"/>
    <col min="7167" max="7167" width="1" customWidth="1"/>
    <col min="7168" max="7168" width="0.140625" customWidth="1"/>
    <col min="7169" max="7169" width="4.85546875" customWidth="1"/>
    <col min="7170" max="7170" width="9.42578125" customWidth="1"/>
    <col min="7171" max="7171" width="4" customWidth="1"/>
    <col min="7172" max="7172" width="3" customWidth="1"/>
    <col min="7173" max="7173" width="0.140625" customWidth="1"/>
    <col min="7174" max="7174" width="1" customWidth="1"/>
    <col min="7175" max="7175" width="0.28515625" customWidth="1"/>
    <col min="7176" max="7176" width="7.140625" customWidth="1"/>
    <col min="7177" max="7177" width="0.140625" customWidth="1"/>
    <col min="7178" max="7178" width="2.85546875" customWidth="1"/>
    <col min="7179" max="7179" width="9.28515625" customWidth="1"/>
    <col min="7180" max="7180" width="6.42578125" customWidth="1"/>
    <col min="7181" max="7181" width="4.85546875" customWidth="1"/>
    <col min="7182" max="7182" width="5.5703125" customWidth="1"/>
    <col min="7183" max="7183" width="1.140625" customWidth="1"/>
    <col min="7184" max="7184" width="3" customWidth="1"/>
    <col min="7185" max="7185" width="5.42578125" customWidth="1"/>
    <col min="7186" max="7186" width="4" customWidth="1"/>
    <col min="7187" max="7187" width="9.28515625" customWidth="1"/>
    <col min="7188" max="7188" width="2.42578125" customWidth="1"/>
    <col min="7189" max="7189" width="5.85546875" customWidth="1"/>
    <col min="7190" max="7190" width="1.140625" customWidth="1"/>
    <col min="7422" max="7422" width="0.28515625" customWidth="1"/>
    <col min="7423" max="7423" width="1" customWidth="1"/>
    <col min="7424" max="7424" width="0.140625" customWidth="1"/>
    <col min="7425" max="7425" width="4.85546875" customWidth="1"/>
    <col min="7426" max="7426" width="9.42578125" customWidth="1"/>
    <col min="7427" max="7427" width="4" customWidth="1"/>
    <col min="7428" max="7428" width="3" customWidth="1"/>
    <col min="7429" max="7429" width="0.140625" customWidth="1"/>
    <col min="7430" max="7430" width="1" customWidth="1"/>
    <col min="7431" max="7431" width="0.28515625" customWidth="1"/>
    <col min="7432" max="7432" width="7.140625" customWidth="1"/>
    <col min="7433" max="7433" width="0.140625" customWidth="1"/>
    <col min="7434" max="7434" width="2.85546875" customWidth="1"/>
    <col min="7435" max="7435" width="9.28515625" customWidth="1"/>
    <col min="7436" max="7436" width="6.42578125" customWidth="1"/>
    <col min="7437" max="7437" width="4.85546875" customWidth="1"/>
    <col min="7438" max="7438" width="5.5703125" customWidth="1"/>
    <col min="7439" max="7439" width="1.140625" customWidth="1"/>
    <col min="7440" max="7440" width="3" customWidth="1"/>
    <col min="7441" max="7441" width="5.42578125" customWidth="1"/>
    <col min="7442" max="7442" width="4" customWidth="1"/>
    <col min="7443" max="7443" width="9.28515625" customWidth="1"/>
    <col min="7444" max="7444" width="2.42578125" customWidth="1"/>
    <col min="7445" max="7445" width="5.85546875" customWidth="1"/>
    <col min="7446" max="7446" width="1.140625" customWidth="1"/>
    <col min="7678" max="7678" width="0.28515625" customWidth="1"/>
    <col min="7679" max="7679" width="1" customWidth="1"/>
    <col min="7680" max="7680" width="0.140625" customWidth="1"/>
    <col min="7681" max="7681" width="4.85546875" customWidth="1"/>
    <col min="7682" max="7682" width="9.42578125" customWidth="1"/>
    <col min="7683" max="7683" width="4" customWidth="1"/>
    <col min="7684" max="7684" width="3" customWidth="1"/>
    <col min="7685" max="7685" width="0.140625" customWidth="1"/>
    <col min="7686" max="7686" width="1" customWidth="1"/>
    <col min="7687" max="7687" width="0.28515625" customWidth="1"/>
    <col min="7688" max="7688" width="7.140625" customWidth="1"/>
    <col min="7689" max="7689" width="0.140625" customWidth="1"/>
    <col min="7690" max="7690" width="2.85546875" customWidth="1"/>
    <col min="7691" max="7691" width="9.28515625" customWidth="1"/>
    <col min="7692" max="7692" width="6.42578125" customWidth="1"/>
    <col min="7693" max="7693" width="4.85546875" customWidth="1"/>
    <col min="7694" max="7694" width="5.5703125" customWidth="1"/>
    <col min="7695" max="7695" width="1.140625" customWidth="1"/>
    <col min="7696" max="7696" width="3" customWidth="1"/>
    <col min="7697" max="7697" width="5.42578125" customWidth="1"/>
    <col min="7698" max="7698" width="4" customWidth="1"/>
    <col min="7699" max="7699" width="9.28515625" customWidth="1"/>
    <col min="7700" max="7700" width="2.42578125" customWidth="1"/>
    <col min="7701" max="7701" width="5.85546875" customWidth="1"/>
    <col min="7702" max="7702" width="1.140625" customWidth="1"/>
    <col min="7934" max="7934" width="0.28515625" customWidth="1"/>
    <col min="7935" max="7935" width="1" customWidth="1"/>
    <col min="7936" max="7936" width="0.140625" customWidth="1"/>
    <col min="7937" max="7937" width="4.85546875" customWidth="1"/>
    <col min="7938" max="7938" width="9.42578125" customWidth="1"/>
    <col min="7939" max="7939" width="4" customWidth="1"/>
    <col min="7940" max="7940" width="3" customWidth="1"/>
    <col min="7941" max="7941" width="0.140625" customWidth="1"/>
    <col min="7942" max="7942" width="1" customWidth="1"/>
    <col min="7943" max="7943" width="0.28515625" customWidth="1"/>
    <col min="7944" max="7944" width="7.140625" customWidth="1"/>
    <col min="7945" max="7945" width="0.140625" customWidth="1"/>
    <col min="7946" max="7946" width="2.85546875" customWidth="1"/>
    <col min="7947" max="7947" width="9.28515625" customWidth="1"/>
    <col min="7948" max="7948" width="6.42578125" customWidth="1"/>
    <col min="7949" max="7949" width="4.85546875" customWidth="1"/>
    <col min="7950" max="7950" width="5.5703125" customWidth="1"/>
    <col min="7951" max="7951" width="1.140625" customWidth="1"/>
    <col min="7952" max="7952" width="3" customWidth="1"/>
    <col min="7953" max="7953" width="5.42578125" customWidth="1"/>
    <col min="7954" max="7954" width="4" customWidth="1"/>
    <col min="7955" max="7955" width="9.28515625" customWidth="1"/>
    <col min="7956" max="7956" width="2.42578125" customWidth="1"/>
    <col min="7957" max="7957" width="5.85546875" customWidth="1"/>
    <col min="7958" max="7958" width="1.140625" customWidth="1"/>
    <col min="8190" max="8190" width="0.28515625" customWidth="1"/>
    <col min="8191" max="8191" width="1" customWidth="1"/>
    <col min="8192" max="8192" width="0.140625" customWidth="1"/>
    <col min="8193" max="8193" width="4.85546875" customWidth="1"/>
    <col min="8194" max="8194" width="9.42578125" customWidth="1"/>
    <col min="8195" max="8195" width="4" customWidth="1"/>
    <col min="8196" max="8196" width="3" customWidth="1"/>
    <col min="8197" max="8197" width="0.140625" customWidth="1"/>
    <col min="8198" max="8198" width="1" customWidth="1"/>
    <col min="8199" max="8199" width="0.28515625" customWidth="1"/>
    <col min="8200" max="8200" width="7.140625" customWidth="1"/>
    <col min="8201" max="8201" width="0.140625" customWidth="1"/>
    <col min="8202" max="8202" width="2.85546875" customWidth="1"/>
    <col min="8203" max="8203" width="9.28515625" customWidth="1"/>
    <col min="8204" max="8204" width="6.42578125" customWidth="1"/>
    <col min="8205" max="8205" width="4.85546875" customWidth="1"/>
    <col min="8206" max="8206" width="5.5703125" customWidth="1"/>
    <col min="8207" max="8207" width="1.140625" customWidth="1"/>
    <col min="8208" max="8208" width="3" customWidth="1"/>
    <col min="8209" max="8209" width="5.42578125" customWidth="1"/>
    <col min="8210" max="8210" width="4" customWidth="1"/>
    <col min="8211" max="8211" width="9.28515625" customWidth="1"/>
    <col min="8212" max="8212" width="2.42578125" customWidth="1"/>
    <col min="8213" max="8213" width="5.85546875" customWidth="1"/>
    <col min="8214" max="8214" width="1.140625" customWidth="1"/>
    <col min="8446" max="8446" width="0.28515625" customWidth="1"/>
    <col min="8447" max="8447" width="1" customWidth="1"/>
    <col min="8448" max="8448" width="0.140625" customWidth="1"/>
    <col min="8449" max="8449" width="4.85546875" customWidth="1"/>
    <col min="8450" max="8450" width="9.42578125" customWidth="1"/>
    <col min="8451" max="8451" width="4" customWidth="1"/>
    <col min="8452" max="8452" width="3" customWidth="1"/>
    <col min="8453" max="8453" width="0.140625" customWidth="1"/>
    <col min="8454" max="8454" width="1" customWidth="1"/>
    <col min="8455" max="8455" width="0.28515625" customWidth="1"/>
    <col min="8456" max="8456" width="7.140625" customWidth="1"/>
    <col min="8457" max="8457" width="0.140625" customWidth="1"/>
    <col min="8458" max="8458" width="2.85546875" customWidth="1"/>
    <col min="8459" max="8459" width="9.28515625" customWidth="1"/>
    <col min="8460" max="8460" width="6.42578125" customWidth="1"/>
    <col min="8461" max="8461" width="4.85546875" customWidth="1"/>
    <col min="8462" max="8462" width="5.5703125" customWidth="1"/>
    <col min="8463" max="8463" width="1.140625" customWidth="1"/>
    <col min="8464" max="8464" width="3" customWidth="1"/>
    <col min="8465" max="8465" width="5.42578125" customWidth="1"/>
    <col min="8466" max="8466" width="4" customWidth="1"/>
    <col min="8467" max="8467" width="9.28515625" customWidth="1"/>
    <col min="8468" max="8468" width="2.42578125" customWidth="1"/>
    <col min="8469" max="8469" width="5.85546875" customWidth="1"/>
    <col min="8470" max="8470" width="1.140625" customWidth="1"/>
    <col min="8702" max="8702" width="0.28515625" customWidth="1"/>
    <col min="8703" max="8703" width="1" customWidth="1"/>
    <col min="8704" max="8704" width="0.140625" customWidth="1"/>
    <col min="8705" max="8705" width="4.85546875" customWidth="1"/>
    <col min="8706" max="8706" width="9.42578125" customWidth="1"/>
    <col min="8707" max="8707" width="4" customWidth="1"/>
    <col min="8708" max="8708" width="3" customWidth="1"/>
    <col min="8709" max="8709" width="0.140625" customWidth="1"/>
    <col min="8710" max="8710" width="1" customWidth="1"/>
    <col min="8711" max="8711" width="0.28515625" customWidth="1"/>
    <col min="8712" max="8712" width="7.140625" customWidth="1"/>
    <col min="8713" max="8713" width="0.140625" customWidth="1"/>
    <col min="8714" max="8714" width="2.85546875" customWidth="1"/>
    <col min="8715" max="8715" width="9.28515625" customWidth="1"/>
    <col min="8716" max="8716" width="6.42578125" customWidth="1"/>
    <col min="8717" max="8717" width="4.85546875" customWidth="1"/>
    <col min="8718" max="8718" width="5.5703125" customWidth="1"/>
    <col min="8719" max="8719" width="1.140625" customWidth="1"/>
    <col min="8720" max="8720" width="3" customWidth="1"/>
    <col min="8721" max="8721" width="5.42578125" customWidth="1"/>
    <col min="8722" max="8722" width="4" customWidth="1"/>
    <col min="8723" max="8723" width="9.28515625" customWidth="1"/>
    <col min="8724" max="8724" width="2.42578125" customWidth="1"/>
    <col min="8725" max="8725" width="5.85546875" customWidth="1"/>
    <col min="8726" max="8726" width="1.140625" customWidth="1"/>
    <col min="8958" max="8958" width="0.28515625" customWidth="1"/>
    <col min="8959" max="8959" width="1" customWidth="1"/>
    <col min="8960" max="8960" width="0.140625" customWidth="1"/>
    <col min="8961" max="8961" width="4.85546875" customWidth="1"/>
    <col min="8962" max="8962" width="9.42578125" customWidth="1"/>
    <col min="8963" max="8963" width="4" customWidth="1"/>
    <col min="8964" max="8964" width="3" customWidth="1"/>
    <col min="8965" max="8965" width="0.140625" customWidth="1"/>
    <col min="8966" max="8966" width="1" customWidth="1"/>
    <col min="8967" max="8967" width="0.28515625" customWidth="1"/>
    <col min="8968" max="8968" width="7.140625" customWidth="1"/>
    <col min="8969" max="8969" width="0.140625" customWidth="1"/>
    <col min="8970" max="8970" width="2.85546875" customWidth="1"/>
    <col min="8971" max="8971" width="9.28515625" customWidth="1"/>
    <col min="8972" max="8972" width="6.42578125" customWidth="1"/>
    <col min="8973" max="8973" width="4.85546875" customWidth="1"/>
    <col min="8974" max="8974" width="5.5703125" customWidth="1"/>
    <col min="8975" max="8975" width="1.140625" customWidth="1"/>
    <col min="8976" max="8976" width="3" customWidth="1"/>
    <col min="8977" max="8977" width="5.42578125" customWidth="1"/>
    <col min="8978" max="8978" width="4" customWidth="1"/>
    <col min="8979" max="8979" width="9.28515625" customWidth="1"/>
    <col min="8980" max="8980" width="2.42578125" customWidth="1"/>
    <col min="8981" max="8981" width="5.85546875" customWidth="1"/>
    <col min="8982" max="8982" width="1.140625" customWidth="1"/>
    <col min="9214" max="9214" width="0.28515625" customWidth="1"/>
    <col min="9215" max="9215" width="1" customWidth="1"/>
    <col min="9216" max="9216" width="0.140625" customWidth="1"/>
    <col min="9217" max="9217" width="4.85546875" customWidth="1"/>
    <col min="9218" max="9218" width="9.42578125" customWidth="1"/>
    <col min="9219" max="9219" width="4" customWidth="1"/>
    <col min="9220" max="9220" width="3" customWidth="1"/>
    <col min="9221" max="9221" width="0.140625" customWidth="1"/>
    <col min="9222" max="9222" width="1" customWidth="1"/>
    <col min="9223" max="9223" width="0.28515625" customWidth="1"/>
    <col min="9224" max="9224" width="7.140625" customWidth="1"/>
    <col min="9225" max="9225" width="0.140625" customWidth="1"/>
    <col min="9226" max="9226" width="2.85546875" customWidth="1"/>
    <col min="9227" max="9227" width="9.28515625" customWidth="1"/>
    <col min="9228" max="9228" width="6.42578125" customWidth="1"/>
    <col min="9229" max="9229" width="4.85546875" customWidth="1"/>
    <col min="9230" max="9230" width="5.5703125" customWidth="1"/>
    <col min="9231" max="9231" width="1.140625" customWidth="1"/>
    <col min="9232" max="9232" width="3" customWidth="1"/>
    <col min="9233" max="9233" width="5.42578125" customWidth="1"/>
    <col min="9234" max="9234" width="4" customWidth="1"/>
    <col min="9235" max="9235" width="9.28515625" customWidth="1"/>
    <col min="9236" max="9236" width="2.42578125" customWidth="1"/>
    <col min="9237" max="9237" width="5.85546875" customWidth="1"/>
    <col min="9238" max="9238" width="1.140625" customWidth="1"/>
    <col min="9470" max="9470" width="0.28515625" customWidth="1"/>
    <col min="9471" max="9471" width="1" customWidth="1"/>
    <col min="9472" max="9472" width="0.140625" customWidth="1"/>
    <col min="9473" max="9473" width="4.85546875" customWidth="1"/>
    <col min="9474" max="9474" width="9.42578125" customWidth="1"/>
    <col min="9475" max="9475" width="4" customWidth="1"/>
    <col min="9476" max="9476" width="3" customWidth="1"/>
    <col min="9477" max="9477" width="0.140625" customWidth="1"/>
    <col min="9478" max="9478" width="1" customWidth="1"/>
    <col min="9479" max="9479" width="0.28515625" customWidth="1"/>
    <col min="9480" max="9480" width="7.140625" customWidth="1"/>
    <col min="9481" max="9481" width="0.140625" customWidth="1"/>
    <col min="9482" max="9482" width="2.85546875" customWidth="1"/>
    <col min="9483" max="9483" width="9.28515625" customWidth="1"/>
    <col min="9484" max="9484" width="6.42578125" customWidth="1"/>
    <col min="9485" max="9485" width="4.85546875" customWidth="1"/>
    <col min="9486" max="9486" width="5.5703125" customWidth="1"/>
    <col min="9487" max="9487" width="1.140625" customWidth="1"/>
    <col min="9488" max="9488" width="3" customWidth="1"/>
    <col min="9489" max="9489" width="5.42578125" customWidth="1"/>
    <col min="9490" max="9490" width="4" customWidth="1"/>
    <col min="9491" max="9491" width="9.28515625" customWidth="1"/>
    <col min="9492" max="9492" width="2.42578125" customWidth="1"/>
    <col min="9493" max="9493" width="5.85546875" customWidth="1"/>
    <col min="9494" max="9494" width="1.140625" customWidth="1"/>
    <col min="9726" max="9726" width="0.28515625" customWidth="1"/>
    <col min="9727" max="9727" width="1" customWidth="1"/>
    <col min="9728" max="9728" width="0.140625" customWidth="1"/>
    <col min="9729" max="9729" width="4.85546875" customWidth="1"/>
    <col min="9730" max="9730" width="9.42578125" customWidth="1"/>
    <col min="9731" max="9731" width="4" customWidth="1"/>
    <col min="9732" max="9732" width="3" customWidth="1"/>
    <col min="9733" max="9733" width="0.140625" customWidth="1"/>
    <col min="9734" max="9734" width="1" customWidth="1"/>
    <col min="9735" max="9735" width="0.28515625" customWidth="1"/>
    <col min="9736" max="9736" width="7.140625" customWidth="1"/>
    <col min="9737" max="9737" width="0.140625" customWidth="1"/>
    <col min="9738" max="9738" width="2.85546875" customWidth="1"/>
    <col min="9739" max="9739" width="9.28515625" customWidth="1"/>
    <col min="9740" max="9740" width="6.42578125" customWidth="1"/>
    <col min="9741" max="9741" width="4.85546875" customWidth="1"/>
    <col min="9742" max="9742" width="5.5703125" customWidth="1"/>
    <col min="9743" max="9743" width="1.140625" customWidth="1"/>
    <col min="9744" max="9744" width="3" customWidth="1"/>
    <col min="9745" max="9745" width="5.42578125" customWidth="1"/>
    <col min="9746" max="9746" width="4" customWidth="1"/>
    <col min="9747" max="9747" width="9.28515625" customWidth="1"/>
    <col min="9748" max="9748" width="2.42578125" customWidth="1"/>
    <col min="9749" max="9749" width="5.85546875" customWidth="1"/>
    <col min="9750" max="9750" width="1.140625" customWidth="1"/>
    <col min="9982" max="9982" width="0.28515625" customWidth="1"/>
    <col min="9983" max="9983" width="1" customWidth="1"/>
    <col min="9984" max="9984" width="0.140625" customWidth="1"/>
    <col min="9985" max="9985" width="4.85546875" customWidth="1"/>
    <col min="9986" max="9986" width="9.42578125" customWidth="1"/>
    <col min="9987" max="9987" width="4" customWidth="1"/>
    <col min="9988" max="9988" width="3" customWidth="1"/>
    <col min="9989" max="9989" width="0.140625" customWidth="1"/>
    <col min="9990" max="9990" width="1" customWidth="1"/>
    <col min="9991" max="9991" width="0.28515625" customWidth="1"/>
    <col min="9992" max="9992" width="7.140625" customWidth="1"/>
    <col min="9993" max="9993" width="0.140625" customWidth="1"/>
    <col min="9994" max="9994" width="2.85546875" customWidth="1"/>
    <col min="9995" max="9995" width="9.28515625" customWidth="1"/>
    <col min="9996" max="9996" width="6.42578125" customWidth="1"/>
    <col min="9997" max="9997" width="4.85546875" customWidth="1"/>
    <col min="9998" max="9998" width="5.5703125" customWidth="1"/>
    <col min="9999" max="9999" width="1.140625" customWidth="1"/>
    <col min="10000" max="10000" width="3" customWidth="1"/>
    <col min="10001" max="10001" width="5.42578125" customWidth="1"/>
    <col min="10002" max="10002" width="4" customWidth="1"/>
    <col min="10003" max="10003" width="9.28515625" customWidth="1"/>
    <col min="10004" max="10004" width="2.42578125" customWidth="1"/>
    <col min="10005" max="10005" width="5.85546875" customWidth="1"/>
    <col min="10006" max="10006" width="1.140625" customWidth="1"/>
    <col min="10238" max="10238" width="0.28515625" customWidth="1"/>
    <col min="10239" max="10239" width="1" customWidth="1"/>
    <col min="10240" max="10240" width="0.140625" customWidth="1"/>
    <col min="10241" max="10241" width="4.85546875" customWidth="1"/>
    <col min="10242" max="10242" width="9.42578125" customWidth="1"/>
    <col min="10243" max="10243" width="4" customWidth="1"/>
    <col min="10244" max="10244" width="3" customWidth="1"/>
    <col min="10245" max="10245" width="0.140625" customWidth="1"/>
    <col min="10246" max="10246" width="1" customWidth="1"/>
    <col min="10247" max="10247" width="0.28515625" customWidth="1"/>
    <col min="10248" max="10248" width="7.140625" customWidth="1"/>
    <col min="10249" max="10249" width="0.140625" customWidth="1"/>
    <col min="10250" max="10250" width="2.85546875" customWidth="1"/>
    <col min="10251" max="10251" width="9.28515625" customWidth="1"/>
    <col min="10252" max="10252" width="6.42578125" customWidth="1"/>
    <col min="10253" max="10253" width="4.85546875" customWidth="1"/>
    <col min="10254" max="10254" width="5.5703125" customWidth="1"/>
    <col min="10255" max="10255" width="1.140625" customWidth="1"/>
    <col min="10256" max="10256" width="3" customWidth="1"/>
    <col min="10257" max="10257" width="5.42578125" customWidth="1"/>
    <col min="10258" max="10258" width="4" customWidth="1"/>
    <col min="10259" max="10259" width="9.28515625" customWidth="1"/>
    <col min="10260" max="10260" width="2.42578125" customWidth="1"/>
    <col min="10261" max="10261" width="5.85546875" customWidth="1"/>
    <col min="10262" max="10262" width="1.140625" customWidth="1"/>
    <col min="10494" max="10494" width="0.28515625" customWidth="1"/>
    <col min="10495" max="10495" width="1" customWidth="1"/>
    <col min="10496" max="10496" width="0.140625" customWidth="1"/>
    <col min="10497" max="10497" width="4.85546875" customWidth="1"/>
    <col min="10498" max="10498" width="9.42578125" customWidth="1"/>
    <col min="10499" max="10499" width="4" customWidth="1"/>
    <col min="10500" max="10500" width="3" customWidth="1"/>
    <col min="10501" max="10501" width="0.140625" customWidth="1"/>
    <col min="10502" max="10502" width="1" customWidth="1"/>
    <col min="10503" max="10503" width="0.28515625" customWidth="1"/>
    <col min="10504" max="10504" width="7.140625" customWidth="1"/>
    <col min="10505" max="10505" width="0.140625" customWidth="1"/>
    <col min="10506" max="10506" width="2.85546875" customWidth="1"/>
    <col min="10507" max="10507" width="9.28515625" customWidth="1"/>
    <col min="10508" max="10508" width="6.42578125" customWidth="1"/>
    <col min="10509" max="10509" width="4.85546875" customWidth="1"/>
    <col min="10510" max="10510" width="5.5703125" customWidth="1"/>
    <col min="10511" max="10511" width="1.140625" customWidth="1"/>
    <col min="10512" max="10512" width="3" customWidth="1"/>
    <col min="10513" max="10513" width="5.42578125" customWidth="1"/>
    <col min="10514" max="10514" width="4" customWidth="1"/>
    <col min="10515" max="10515" width="9.28515625" customWidth="1"/>
    <col min="10516" max="10516" width="2.42578125" customWidth="1"/>
    <col min="10517" max="10517" width="5.85546875" customWidth="1"/>
    <col min="10518" max="10518" width="1.140625" customWidth="1"/>
    <col min="10750" max="10750" width="0.28515625" customWidth="1"/>
    <col min="10751" max="10751" width="1" customWidth="1"/>
    <col min="10752" max="10752" width="0.140625" customWidth="1"/>
    <col min="10753" max="10753" width="4.85546875" customWidth="1"/>
    <col min="10754" max="10754" width="9.42578125" customWidth="1"/>
    <col min="10755" max="10755" width="4" customWidth="1"/>
    <col min="10756" max="10756" width="3" customWidth="1"/>
    <col min="10757" max="10757" width="0.140625" customWidth="1"/>
    <col min="10758" max="10758" width="1" customWidth="1"/>
    <col min="10759" max="10759" width="0.28515625" customWidth="1"/>
    <col min="10760" max="10760" width="7.140625" customWidth="1"/>
    <col min="10761" max="10761" width="0.140625" customWidth="1"/>
    <col min="10762" max="10762" width="2.85546875" customWidth="1"/>
    <col min="10763" max="10763" width="9.28515625" customWidth="1"/>
    <col min="10764" max="10764" width="6.42578125" customWidth="1"/>
    <col min="10765" max="10765" width="4.85546875" customWidth="1"/>
    <col min="10766" max="10766" width="5.5703125" customWidth="1"/>
    <col min="10767" max="10767" width="1.140625" customWidth="1"/>
    <col min="10768" max="10768" width="3" customWidth="1"/>
    <col min="10769" max="10769" width="5.42578125" customWidth="1"/>
    <col min="10770" max="10770" width="4" customWidth="1"/>
    <col min="10771" max="10771" width="9.28515625" customWidth="1"/>
    <col min="10772" max="10772" width="2.42578125" customWidth="1"/>
    <col min="10773" max="10773" width="5.85546875" customWidth="1"/>
    <col min="10774" max="10774" width="1.140625" customWidth="1"/>
    <col min="11006" max="11006" width="0.28515625" customWidth="1"/>
    <col min="11007" max="11007" width="1" customWidth="1"/>
    <col min="11008" max="11008" width="0.140625" customWidth="1"/>
    <col min="11009" max="11009" width="4.85546875" customWidth="1"/>
    <col min="11010" max="11010" width="9.42578125" customWidth="1"/>
    <col min="11011" max="11011" width="4" customWidth="1"/>
    <col min="11012" max="11012" width="3" customWidth="1"/>
    <col min="11013" max="11013" width="0.140625" customWidth="1"/>
    <col min="11014" max="11014" width="1" customWidth="1"/>
    <col min="11015" max="11015" width="0.28515625" customWidth="1"/>
    <col min="11016" max="11016" width="7.140625" customWidth="1"/>
    <col min="11017" max="11017" width="0.140625" customWidth="1"/>
    <col min="11018" max="11018" width="2.85546875" customWidth="1"/>
    <col min="11019" max="11019" width="9.28515625" customWidth="1"/>
    <col min="11020" max="11020" width="6.42578125" customWidth="1"/>
    <col min="11021" max="11021" width="4.85546875" customWidth="1"/>
    <col min="11022" max="11022" width="5.5703125" customWidth="1"/>
    <col min="11023" max="11023" width="1.140625" customWidth="1"/>
    <col min="11024" max="11024" width="3" customWidth="1"/>
    <col min="11025" max="11025" width="5.42578125" customWidth="1"/>
    <col min="11026" max="11026" width="4" customWidth="1"/>
    <col min="11027" max="11027" width="9.28515625" customWidth="1"/>
    <col min="11028" max="11028" width="2.42578125" customWidth="1"/>
    <col min="11029" max="11029" width="5.85546875" customWidth="1"/>
    <col min="11030" max="11030" width="1.140625" customWidth="1"/>
    <col min="11262" max="11262" width="0.28515625" customWidth="1"/>
    <col min="11263" max="11263" width="1" customWidth="1"/>
    <col min="11264" max="11264" width="0.140625" customWidth="1"/>
    <col min="11265" max="11265" width="4.85546875" customWidth="1"/>
    <col min="11266" max="11266" width="9.42578125" customWidth="1"/>
    <col min="11267" max="11267" width="4" customWidth="1"/>
    <col min="11268" max="11268" width="3" customWidth="1"/>
    <col min="11269" max="11269" width="0.140625" customWidth="1"/>
    <col min="11270" max="11270" width="1" customWidth="1"/>
    <col min="11271" max="11271" width="0.28515625" customWidth="1"/>
    <col min="11272" max="11272" width="7.140625" customWidth="1"/>
    <col min="11273" max="11273" width="0.140625" customWidth="1"/>
    <col min="11274" max="11274" width="2.85546875" customWidth="1"/>
    <col min="11275" max="11275" width="9.28515625" customWidth="1"/>
    <col min="11276" max="11276" width="6.42578125" customWidth="1"/>
    <col min="11277" max="11277" width="4.85546875" customWidth="1"/>
    <col min="11278" max="11278" width="5.5703125" customWidth="1"/>
    <col min="11279" max="11279" width="1.140625" customWidth="1"/>
    <col min="11280" max="11280" width="3" customWidth="1"/>
    <col min="11281" max="11281" width="5.42578125" customWidth="1"/>
    <col min="11282" max="11282" width="4" customWidth="1"/>
    <col min="11283" max="11283" width="9.28515625" customWidth="1"/>
    <col min="11284" max="11284" width="2.42578125" customWidth="1"/>
    <col min="11285" max="11285" width="5.85546875" customWidth="1"/>
    <col min="11286" max="11286" width="1.140625" customWidth="1"/>
    <col min="11518" max="11518" width="0.28515625" customWidth="1"/>
    <col min="11519" max="11519" width="1" customWidth="1"/>
    <col min="11520" max="11520" width="0.140625" customWidth="1"/>
    <col min="11521" max="11521" width="4.85546875" customWidth="1"/>
    <col min="11522" max="11522" width="9.42578125" customWidth="1"/>
    <col min="11523" max="11523" width="4" customWidth="1"/>
    <col min="11524" max="11524" width="3" customWidth="1"/>
    <col min="11525" max="11525" width="0.140625" customWidth="1"/>
    <col min="11526" max="11526" width="1" customWidth="1"/>
    <col min="11527" max="11527" width="0.28515625" customWidth="1"/>
    <col min="11528" max="11528" width="7.140625" customWidth="1"/>
    <col min="11529" max="11529" width="0.140625" customWidth="1"/>
    <col min="11530" max="11530" width="2.85546875" customWidth="1"/>
    <col min="11531" max="11531" width="9.28515625" customWidth="1"/>
    <col min="11532" max="11532" width="6.42578125" customWidth="1"/>
    <col min="11533" max="11533" width="4.85546875" customWidth="1"/>
    <col min="11534" max="11534" width="5.5703125" customWidth="1"/>
    <col min="11535" max="11535" width="1.140625" customWidth="1"/>
    <col min="11536" max="11536" width="3" customWidth="1"/>
    <col min="11537" max="11537" width="5.42578125" customWidth="1"/>
    <col min="11538" max="11538" width="4" customWidth="1"/>
    <col min="11539" max="11539" width="9.28515625" customWidth="1"/>
    <col min="11540" max="11540" width="2.42578125" customWidth="1"/>
    <col min="11541" max="11541" width="5.85546875" customWidth="1"/>
    <col min="11542" max="11542" width="1.140625" customWidth="1"/>
    <col min="11774" max="11774" width="0.28515625" customWidth="1"/>
    <col min="11775" max="11775" width="1" customWidth="1"/>
    <col min="11776" max="11776" width="0.140625" customWidth="1"/>
    <col min="11777" max="11777" width="4.85546875" customWidth="1"/>
    <col min="11778" max="11778" width="9.42578125" customWidth="1"/>
    <col min="11779" max="11779" width="4" customWidth="1"/>
    <col min="11780" max="11780" width="3" customWidth="1"/>
    <col min="11781" max="11781" width="0.140625" customWidth="1"/>
    <col min="11782" max="11782" width="1" customWidth="1"/>
    <col min="11783" max="11783" width="0.28515625" customWidth="1"/>
    <col min="11784" max="11784" width="7.140625" customWidth="1"/>
    <col min="11785" max="11785" width="0.140625" customWidth="1"/>
    <col min="11786" max="11786" width="2.85546875" customWidth="1"/>
    <col min="11787" max="11787" width="9.28515625" customWidth="1"/>
    <col min="11788" max="11788" width="6.42578125" customWidth="1"/>
    <col min="11789" max="11789" width="4.85546875" customWidth="1"/>
    <col min="11790" max="11790" width="5.5703125" customWidth="1"/>
    <col min="11791" max="11791" width="1.140625" customWidth="1"/>
    <col min="11792" max="11792" width="3" customWidth="1"/>
    <col min="11793" max="11793" width="5.42578125" customWidth="1"/>
    <col min="11794" max="11794" width="4" customWidth="1"/>
    <col min="11795" max="11795" width="9.28515625" customWidth="1"/>
    <col min="11796" max="11796" width="2.42578125" customWidth="1"/>
    <col min="11797" max="11797" width="5.85546875" customWidth="1"/>
    <col min="11798" max="11798" width="1.140625" customWidth="1"/>
    <col min="12030" max="12030" width="0.28515625" customWidth="1"/>
    <col min="12031" max="12031" width="1" customWidth="1"/>
    <col min="12032" max="12032" width="0.140625" customWidth="1"/>
    <col min="12033" max="12033" width="4.85546875" customWidth="1"/>
    <col min="12034" max="12034" width="9.42578125" customWidth="1"/>
    <col min="12035" max="12035" width="4" customWidth="1"/>
    <col min="12036" max="12036" width="3" customWidth="1"/>
    <col min="12037" max="12037" width="0.140625" customWidth="1"/>
    <col min="12038" max="12038" width="1" customWidth="1"/>
    <col min="12039" max="12039" width="0.28515625" customWidth="1"/>
    <col min="12040" max="12040" width="7.140625" customWidth="1"/>
    <col min="12041" max="12041" width="0.140625" customWidth="1"/>
    <col min="12042" max="12042" width="2.85546875" customWidth="1"/>
    <col min="12043" max="12043" width="9.28515625" customWidth="1"/>
    <col min="12044" max="12044" width="6.42578125" customWidth="1"/>
    <col min="12045" max="12045" width="4.85546875" customWidth="1"/>
    <col min="12046" max="12046" width="5.5703125" customWidth="1"/>
    <col min="12047" max="12047" width="1.140625" customWidth="1"/>
    <col min="12048" max="12048" width="3" customWidth="1"/>
    <col min="12049" max="12049" width="5.42578125" customWidth="1"/>
    <col min="12050" max="12050" width="4" customWidth="1"/>
    <col min="12051" max="12051" width="9.28515625" customWidth="1"/>
    <col min="12052" max="12052" width="2.42578125" customWidth="1"/>
    <col min="12053" max="12053" width="5.85546875" customWidth="1"/>
    <col min="12054" max="12054" width="1.140625" customWidth="1"/>
    <col min="12286" max="12286" width="0.28515625" customWidth="1"/>
    <col min="12287" max="12287" width="1" customWidth="1"/>
    <col min="12288" max="12288" width="0.140625" customWidth="1"/>
    <col min="12289" max="12289" width="4.85546875" customWidth="1"/>
    <col min="12290" max="12290" width="9.42578125" customWidth="1"/>
    <col min="12291" max="12291" width="4" customWidth="1"/>
    <col min="12292" max="12292" width="3" customWidth="1"/>
    <col min="12293" max="12293" width="0.140625" customWidth="1"/>
    <col min="12294" max="12294" width="1" customWidth="1"/>
    <col min="12295" max="12295" width="0.28515625" customWidth="1"/>
    <col min="12296" max="12296" width="7.140625" customWidth="1"/>
    <col min="12297" max="12297" width="0.140625" customWidth="1"/>
    <col min="12298" max="12298" width="2.85546875" customWidth="1"/>
    <col min="12299" max="12299" width="9.28515625" customWidth="1"/>
    <col min="12300" max="12300" width="6.42578125" customWidth="1"/>
    <col min="12301" max="12301" width="4.85546875" customWidth="1"/>
    <col min="12302" max="12302" width="5.5703125" customWidth="1"/>
    <col min="12303" max="12303" width="1.140625" customWidth="1"/>
    <col min="12304" max="12304" width="3" customWidth="1"/>
    <col min="12305" max="12305" width="5.42578125" customWidth="1"/>
    <col min="12306" max="12306" width="4" customWidth="1"/>
    <col min="12307" max="12307" width="9.28515625" customWidth="1"/>
    <col min="12308" max="12308" width="2.42578125" customWidth="1"/>
    <col min="12309" max="12309" width="5.85546875" customWidth="1"/>
    <col min="12310" max="12310" width="1.140625" customWidth="1"/>
    <col min="12542" max="12542" width="0.28515625" customWidth="1"/>
    <col min="12543" max="12543" width="1" customWidth="1"/>
    <col min="12544" max="12544" width="0.140625" customWidth="1"/>
    <col min="12545" max="12545" width="4.85546875" customWidth="1"/>
    <col min="12546" max="12546" width="9.42578125" customWidth="1"/>
    <col min="12547" max="12547" width="4" customWidth="1"/>
    <col min="12548" max="12548" width="3" customWidth="1"/>
    <col min="12549" max="12549" width="0.140625" customWidth="1"/>
    <col min="12550" max="12550" width="1" customWidth="1"/>
    <col min="12551" max="12551" width="0.28515625" customWidth="1"/>
    <col min="12552" max="12552" width="7.140625" customWidth="1"/>
    <col min="12553" max="12553" width="0.140625" customWidth="1"/>
    <col min="12554" max="12554" width="2.85546875" customWidth="1"/>
    <col min="12555" max="12555" width="9.28515625" customWidth="1"/>
    <col min="12556" max="12556" width="6.42578125" customWidth="1"/>
    <col min="12557" max="12557" width="4.85546875" customWidth="1"/>
    <col min="12558" max="12558" width="5.5703125" customWidth="1"/>
    <col min="12559" max="12559" width="1.140625" customWidth="1"/>
    <col min="12560" max="12560" width="3" customWidth="1"/>
    <col min="12561" max="12561" width="5.42578125" customWidth="1"/>
    <col min="12562" max="12562" width="4" customWidth="1"/>
    <col min="12563" max="12563" width="9.28515625" customWidth="1"/>
    <col min="12564" max="12564" width="2.42578125" customWidth="1"/>
    <col min="12565" max="12565" width="5.85546875" customWidth="1"/>
    <col min="12566" max="12566" width="1.140625" customWidth="1"/>
    <col min="12798" max="12798" width="0.28515625" customWidth="1"/>
    <col min="12799" max="12799" width="1" customWidth="1"/>
    <col min="12800" max="12800" width="0.140625" customWidth="1"/>
    <col min="12801" max="12801" width="4.85546875" customWidth="1"/>
    <col min="12802" max="12802" width="9.42578125" customWidth="1"/>
    <col min="12803" max="12803" width="4" customWidth="1"/>
    <col min="12804" max="12804" width="3" customWidth="1"/>
    <col min="12805" max="12805" width="0.140625" customWidth="1"/>
    <col min="12806" max="12806" width="1" customWidth="1"/>
    <col min="12807" max="12807" width="0.28515625" customWidth="1"/>
    <col min="12808" max="12808" width="7.140625" customWidth="1"/>
    <col min="12809" max="12809" width="0.140625" customWidth="1"/>
    <col min="12810" max="12810" width="2.85546875" customWidth="1"/>
    <col min="12811" max="12811" width="9.28515625" customWidth="1"/>
    <col min="12812" max="12812" width="6.42578125" customWidth="1"/>
    <col min="12813" max="12813" width="4.85546875" customWidth="1"/>
    <col min="12814" max="12814" width="5.5703125" customWidth="1"/>
    <col min="12815" max="12815" width="1.140625" customWidth="1"/>
    <col min="12816" max="12816" width="3" customWidth="1"/>
    <col min="12817" max="12817" width="5.42578125" customWidth="1"/>
    <col min="12818" max="12818" width="4" customWidth="1"/>
    <col min="12819" max="12819" width="9.28515625" customWidth="1"/>
    <col min="12820" max="12820" width="2.42578125" customWidth="1"/>
    <col min="12821" max="12821" width="5.85546875" customWidth="1"/>
    <col min="12822" max="12822" width="1.140625" customWidth="1"/>
    <col min="13054" max="13054" width="0.28515625" customWidth="1"/>
    <col min="13055" max="13055" width="1" customWidth="1"/>
    <col min="13056" max="13056" width="0.140625" customWidth="1"/>
    <col min="13057" max="13057" width="4.85546875" customWidth="1"/>
    <col min="13058" max="13058" width="9.42578125" customWidth="1"/>
    <col min="13059" max="13059" width="4" customWidth="1"/>
    <col min="13060" max="13060" width="3" customWidth="1"/>
    <col min="13061" max="13061" width="0.140625" customWidth="1"/>
    <col min="13062" max="13062" width="1" customWidth="1"/>
    <col min="13063" max="13063" width="0.28515625" customWidth="1"/>
    <col min="13064" max="13064" width="7.140625" customWidth="1"/>
    <col min="13065" max="13065" width="0.140625" customWidth="1"/>
    <col min="13066" max="13066" width="2.85546875" customWidth="1"/>
    <col min="13067" max="13067" width="9.28515625" customWidth="1"/>
    <col min="13068" max="13068" width="6.42578125" customWidth="1"/>
    <col min="13069" max="13069" width="4.85546875" customWidth="1"/>
    <col min="13070" max="13070" width="5.5703125" customWidth="1"/>
    <col min="13071" max="13071" width="1.140625" customWidth="1"/>
    <col min="13072" max="13072" width="3" customWidth="1"/>
    <col min="13073" max="13073" width="5.42578125" customWidth="1"/>
    <col min="13074" max="13074" width="4" customWidth="1"/>
    <col min="13075" max="13075" width="9.28515625" customWidth="1"/>
    <col min="13076" max="13076" width="2.42578125" customWidth="1"/>
    <col min="13077" max="13077" width="5.85546875" customWidth="1"/>
    <col min="13078" max="13078" width="1.140625" customWidth="1"/>
    <col min="13310" max="13310" width="0.28515625" customWidth="1"/>
    <col min="13311" max="13311" width="1" customWidth="1"/>
    <col min="13312" max="13312" width="0.140625" customWidth="1"/>
    <col min="13313" max="13313" width="4.85546875" customWidth="1"/>
    <col min="13314" max="13314" width="9.42578125" customWidth="1"/>
    <col min="13315" max="13315" width="4" customWidth="1"/>
    <col min="13316" max="13316" width="3" customWidth="1"/>
    <col min="13317" max="13317" width="0.140625" customWidth="1"/>
    <col min="13318" max="13318" width="1" customWidth="1"/>
    <col min="13319" max="13319" width="0.28515625" customWidth="1"/>
    <col min="13320" max="13320" width="7.140625" customWidth="1"/>
    <col min="13321" max="13321" width="0.140625" customWidth="1"/>
    <col min="13322" max="13322" width="2.85546875" customWidth="1"/>
    <col min="13323" max="13323" width="9.28515625" customWidth="1"/>
    <col min="13324" max="13324" width="6.42578125" customWidth="1"/>
    <col min="13325" max="13325" width="4.85546875" customWidth="1"/>
    <col min="13326" max="13326" width="5.5703125" customWidth="1"/>
    <col min="13327" max="13327" width="1.140625" customWidth="1"/>
    <col min="13328" max="13328" width="3" customWidth="1"/>
    <col min="13329" max="13329" width="5.42578125" customWidth="1"/>
    <col min="13330" max="13330" width="4" customWidth="1"/>
    <col min="13331" max="13331" width="9.28515625" customWidth="1"/>
    <col min="13332" max="13332" width="2.42578125" customWidth="1"/>
    <col min="13333" max="13333" width="5.85546875" customWidth="1"/>
    <col min="13334" max="13334" width="1.140625" customWidth="1"/>
    <col min="13566" max="13566" width="0.28515625" customWidth="1"/>
    <col min="13567" max="13567" width="1" customWidth="1"/>
    <col min="13568" max="13568" width="0.140625" customWidth="1"/>
    <col min="13569" max="13569" width="4.85546875" customWidth="1"/>
    <col min="13570" max="13570" width="9.42578125" customWidth="1"/>
    <col min="13571" max="13571" width="4" customWidth="1"/>
    <col min="13572" max="13572" width="3" customWidth="1"/>
    <col min="13573" max="13573" width="0.140625" customWidth="1"/>
    <col min="13574" max="13574" width="1" customWidth="1"/>
    <col min="13575" max="13575" width="0.28515625" customWidth="1"/>
    <col min="13576" max="13576" width="7.140625" customWidth="1"/>
    <col min="13577" max="13577" width="0.140625" customWidth="1"/>
    <col min="13578" max="13578" width="2.85546875" customWidth="1"/>
    <col min="13579" max="13579" width="9.28515625" customWidth="1"/>
    <col min="13580" max="13580" width="6.42578125" customWidth="1"/>
    <col min="13581" max="13581" width="4.85546875" customWidth="1"/>
    <col min="13582" max="13582" width="5.5703125" customWidth="1"/>
    <col min="13583" max="13583" width="1.140625" customWidth="1"/>
    <col min="13584" max="13584" width="3" customWidth="1"/>
    <col min="13585" max="13585" width="5.42578125" customWidth="1"/>
    <col min="13586" max="13586" width="4" customWidth="1"/>
    <col min="13587" max="13587" width="9.28515625" customWidth="1"/>
    <col min="13588" max="13588" width="2.42578125" customWidth="1"/>
    <col min="13589" max="13589" width="5.85546875" customWidth="1"/>
    <col min="13590" max="13590" width="1.140625" customWidth="1"/>
    <col min="13822" max="13822" width="0.28515625" customWidth="1"/>
    <col min="13823" max="13823" width="1" customWidth="1"/>
    <col min="13824" max="13824" width="0.140625" customWidth="1"/>
    <col min="13825" max="13825" width="4.85546875" customWidth="1"/>
    <col min="13826" max="13826" width="9.42578125" customWidth="1"/>
    <col min="13827" max="13827" width="4" customWidth="1"/>
    <col min="13828" max="13828" width="3" customWidth="1"/>
    <col min="13829" max="13829" width="0.140625" customWidth="1"/>
    <col min="13830" max="13830" width="1" customWidth="1"/>
    <col min="13831" max="13831" width="0.28515625" customWidth="1"/>
    <col min="13832" max="13832" width="7.140625" customWidth="1"/>
    <col min="13833" max="13833" width="0.140625" customWidth="1"/>
    <col min="13834" max="13834" width="2.85546875" customWidth="1"/>
    <col min="13835" max="13835" width="9.28515625" customWidth="1"/>
    <col min="13836" max="13836" width="6.42578125" customWidth="1"/>
    <col min="13837" max="13837" width="4.85546875" customWidth="1"/>
    <col min="13838" max="13838" width="5.5703125" customWidth="1"/>
    <col min="13839" max="13839" width="1.140625" customWidth="1"/>
    <col min="13840" max="13840" width="3" customWidth="1"/>
    <col min="13841" max="13841" width="5.42578125" customWidth="1"/>
    <col min="13842" max="13842" width="4" customWidth="1"/>
    <col min="13843" max="13843" width="9.28515625" customWidth="1"/>
    <col min="13844" max="13844" width="2.42578125" customWidth="1"/>
    <col min="13845" max="13845" width="5.85546875" customWidth="1"/>
    <col min="13846" max="13846" width="1.140625" customWidth="1"/>
    <col min="14078" max="14078" width="0.28515625" customWidth="1"/>
    <col min="14079" max="14079" width="1" customWidth="1"/>
    <col min="14080" max="14080" width="0.140625" customWidth="1"/>
    <col min="14081" max="14081" width="4.85546875" customWidth="1"/>
    <col min="14082" max="14082" width="9.42578125" customWidth="1"/>
    <col min="14083" max="14083" width="4" customWidth="1"/>
    <col min="14084" max="14084" width="3" customWidth="1"/>
    <col min="14085" max="14085" width="0.140625" customWidth="1"/>
    <col min="14086" max="14086" width="1" customWidth="1"/>
    <col min="14087" max="14087" width="0.28515625" customWidth="1"/>
    <col min="14088" max="14088" width="7.140625" customWidth="1"/>
    <col min="14089" max="14089" width="0.140625" customWidth="1"/>
    <col min="14090" max="14090" width="2.85546875" customWidth="1"/>
    <col min="14091" max="14091" width="9.28515625" customWidth="1"/>
    <col min="14092" max="14092" width="6.42578125" customWidth="1"/>
    <col min="14093" max="14093" width="4.85546875" customWidth="1"/>
    <col min="14094" max="14094" width="5.5703125" customWidth="1"/>
    <col min="14095" max="14095" width="1.140625" customWidth="1"/>
    <col min="14096" max="14096" width="3" customWidth="1"/>
    <col min="14097" max="14097" width="5.42578125" customWidth="1"/>
    <col min="14098" max="14098" width="4" customWidth="1"/>
    <col min="14099" max="14099" width="9.28515625" customWidth="1"/>
    <col min="14100" max="14100" width="2.42578125" customWidth="1"/>
    <col min="14101" max="14101" width="5.85546875" customWidth="1"/>
    <col min="14102" max="14102" width="1.140625" customWidth="1"/>
    <col min="14334" max="14334" width="0.28515625" customWidth="1"/>
    <col min="14335" max="14335" width="1" customWidth="1"/>
    <col min="14336" max="14336" width="0.140625" customWidth="1"/>
    <col min="14337" max="14337" width="4.85546875" customWidth="1"/>
    <col min="14338" max="14338" width="9.42578125" customWidth="1"/>
    <col min="14339" max="14339" width="4" customWidth="1"/>
    <col min="14340" max="14340" width="3" customWidth="1"/>
    <col min="14341" max="14341" width="0.140625" customWidth="1"/>
    <col min="14342" max="14342" width="1" customWidth="1"/>
    <col min="14343" max="14343" width="0.28515625" customWidth="1"/>
    <col min="14344" max="14344" width="7.140625" customWidth="1"/>
    <col min="14345" max="14345" width="0.140625" customWidth="1"/>
    <col min="14346" max="14346" width="2.85546875" customWidth="1"/>
    <col min="14347" max="14347" width="9.28515625" customWidth="1"/>
    <col min="14348" max="14348" width="6.42578125" customWidth="1"/>
    <col min="14349" max="14349" width="4.85546875" customWidth="1"/>
    <col min="14350" max="14350" width="5.5703125" customWidth="1"/>
    <col min="14351" max="14351" width="1.140625" customWidth="1"/>
    <col min="14352" max="14352" width="3" customWidth="1"/>
    <col min="14353" max="14353" width="5.42578125" customWidth="1"/>
    <col min="14354" max="14354" width="4" customWidth="1"/>
    <col min="14355" max="14355" width="9.28515625" customWidth="1"/>
    <col min="14356" max="14356" width="2.42578125" customWidth="1"/>
    <col min="14357" max="14357" width="5.85546875" customWidth="1"/>
    <col min="14358" max="14358" width="1.140625" customWidth="1"/>
    <col min="14590" max="14590" width="0.28515625" customWidth="1"/>
    <col min="14591" max="14591" width="1" customWidth="1"/>
    <col min="14592" max="14592" width="0.140625" customWidth="1"/>
    <col min="14593" max="14593" width="4.85546875" customWidth="1"/>
    <col min="14594" max="14594" width="9.42578125" customWidth="1"/>
    <col min="14595" max="14595" width="4" customWidth="1"/>
    <col min="14596" max="14596" width="3" customWidth="1"/>
    <col min="14597" max="14597" width="0.140625" customWidth="1"/>
    <col min="14598" max="14598" width="1" customWidth="1"/>
    <col min="14599" max="14599" width="0.28515625" customWidth="1"/>
    <col min="14600" max="14600" width="7.140625" customWidth="1"/>
    <col min="14601" max="14601" width="0.140625" customWidth="1"/>
    <col min="14602" max="14602" width="2.85546875" customWidth="1"/>
    <col min="14603" max="14603" width="9.28515625" customWidth="1"/>
    <col min="14604" max="14604" width="6.42578125" customWidth="1"/>
    <col min="14605" max="14605" width="4.85546875" customWidth="1"/>
    <col min="14606" max="14606" width="5.5703125" customWidth="1"/>
    <col min="14607" max="14607" width="1.140625" customWidth="1"/>
    <col min="14608" max="14608" width="3" customWidth="1"/>
    <col min="14609" max="14609" width="5.42578125" customWidth="1"/>
    <col min="14610" max="14610" width="4" customWidth="1"/>
    <col min="14611" max="14611" width="9.28515625" customWidth="1"/>
    <col min="14612" max="14612" width="2.42578125" customWidth="1"/>
    <col min="14613" max="14613" width="5.85546875" customWidth="1"/>
    <col min="14614" max="14614" width="1.140625" customWidth="1"/>
    <col min="14846" max="14846" width="0.28515625" customWidth="1"/>
    <col min="14847" max="14847" width="1" customWidth="1"/>
    <col min="14848" max="14848" width="0.140625" customWidth="1"/>
    <col min="14849" max="14849" width="4.85546875" customWidth="1"/>
    <col min="14850" max="14850" width="9.42578125" customWidth="1"/>
    <col min="14851" max="14851" width="4" customWidth="1"/>
    <col min="14852" max="14852" width="3" customWidth="1"/>
    <col min="14853" max="14853" width="0.140625" customWidth="1"/>
    <col min="14854" max="14854" width="1" customWidth="1"/>
    <col min="14855" max="14855" width="0.28515625" customWidth="1"/>
    <col min="14856" max="14856" width="7.140625" customWidth="1"/>
    <col min="14857" max="14857" width="0.140625" customWidth="1"/>
    <col min="14858" max="14858" width="2.85546875" customWidth="1"/>
    <col min="14859" max="14859" width="9.28515625" customWidth="1"/>
    <col min="14860" max="14860" width="6.42578125" customWidth="1"/>
    <col min="14861" max="14861" width="4.85546875" customWidth="1"/>
    <col min="14862" max="14862" width="5.5703125" customWidth="1"/>
    <col min="14863" max="14863" width="1.140625" customWidth="1"/>
    <col min="14864" max="14864" width="3" customWidth="1"/>
    <col min="14865" max="14865" width="5.42578125" customWidth="1"/>
    <col min="14866" max="14866" width="4" customWidth="1"/>
    <col min="14867" max="14867" width="9.28515625" customWidth="1"/>
    <col min="14868" max="14868" width="2.42578125" customWidth="1"/>
    <col min="14869" max="14869" width="5.85546875" customWidth="1"/>
    <col min="14870" max="14870" width="1.140625" customWidth="1"/>
    <col min="15102" max="15102" width="0.28515625" customWidth="1"/>
    <col min="15103" max="15103" width="1" customWidth="1"/>
    <col min="15104" max="15104" width="0.140625" customWidth="1"/>
    <col min="15105" max="15105" width="4.85546875" customWidth="1"/>
    <col min="15106" max="15106" width="9.42578125" customWidth="1"/>
    <col min="15107" max="15107" width="4" customWidth="1"/>
    <col min="15108" max="15108" width="3" customWidth="1"/>
    <col min="15109" max="15109" width="0.140625" customWidth="1"/>
    <col min="15110" max="15110" width="1" customWidth="1"/>
    <col min="15111" max="15111" width="0.28515625" customWidth="1"/>
    <col min="15112" max="15112" width="7.140625" customWidth="1"/>
    <col min="15113" max="15113" width="0.140625" customWidth="1"/>
    <col min="15114" max="15114" width="2.85546875" customWidth="1"/>
    <col min="15115" max="15115" width="9.28515625" customWidth="1"/>
    <col min="15116" max="15116" width="6.42578125" customWidth="1"/>
    <col min="15117" max="15117" width="4.85546875" customWidth="1"/>
    <col min="15118" max="15118" width="5.5703125" customWidth="1"/>
    <col min="15119" max="15119" width="1.140625" customWidth="1"/>
    <col min="15120" max="15120" width="3" customWidth="1"/>
    <col min="15121" max="15121" width="5.42578125" customWidth="1"/>
    <col min="15122" max="15122" width="4" customWidth="1"/>
    <col min="15123" max="15123" width="9.28515625" customWidth="1"/>
    <col min="15124" max="15124" width="2.42578125" customWidth="1"/>
    <col min="15125" max="15125" width="5.85546875" customWidth="1"/>
    <col min="15126" max="15126" width="1.140625" customWidth="1"/>
    <col min="15358" max="15358" width="0.28515625" customWidth="1"/>
    <col min="15359" max="15359" width="1" customWidth="1"/>
    <col min="15360" max="15360" width="0.140625" customWidth="1"/>
    <col min="15361" max="15361" width="4.85546875" customWidth="1"/>
    <col min="15362" max="15362" width="9.42578125" customWidth="1"/>
    <col min="15363" max="15363" width="4" customWidth="1"/>
    <col min="15364" max="15364" width="3" customWidth="1"/>
    <col min="15365" max="15365" width="0.140625" customWidth="1"/>
    <col min="15366" max="15366" width="1" customWidth="1"/>
    <col min="15367" max="15367" width="0.28515625" customWidth="1"/>
    <col min="15368" max="15368" width="7.140625" customWidth="1"/>
    <col min="15369" max="15369" width="0.140625" customWidth="1"/>
    <col min="15370" max="15370" width="2.85546875" customWidth="1"/>
    <col min="15371" max="15371" width="9.28515625" customWidth="1"/>
    <col min="15372" max="15372" width="6.42578125" customWidth="1"/>
    <col min="15373" max="15373" width="4.85546875" customWidth="1"/>
    <col min="15374" max="15374" width="5.5703125" customWidth="1"/>
    <col min="15375" max="15375" width="1.140625" customWidth="1"/>
    <col min="15376" max="15376" width="3" customWidth="1"/>
    <col min="15377" max="15377" width="5.42578125" customWidth="1"/>
    <col min="15378" max="15378" width="4" customWidth="1"/>
    <col min="15379" max="15379" width="9.28515625" customWidth="1"/>
    <col min="15380" max="15380" width="2.42578125" customWidth="1"/>
    <col min="15381" max="15381" width="5.85546875" customWidth="1"/>
    <col min="15382" max="15382" width="1.140625" customWidth="1"/>
    <col min="15614" max="15614" width="0.28515625" customWidth="1"/>
    <col min="15615" max="15615" width="1" customWidth="1"/>
    <col min="15616" max="15616" width="0.140625" customWidth="1"/>
    <col min="15617" max="15617" width="4.85546875" customWidth="1"/>
    <col min="15618" max="15618" width="9.42578125" customWidth="1"/>
    <col min="15619" max="15619" width="4" customWidth="1"/>
    <col min="15620" max="15620" width="3" customWidth="1"/>
    <col min="15621" max="15621" width="0.140625" customWidth="1"/>
    <col min="15622" max="15622" width="1" customWidth="1"/>
    <col min="15623" max="15623" width="0.28515625" customWidth="1"/>
    <col min="15624" max="15624" width="7.140625" customWidth="1"/>
    <col min="15625" max="15625" width="0.140625" customWidth="1"/>
    <col min="15626" max="15626" width="2.85546875" customWidth="1"/>
    <col min="15627" max="15627" width="9.28515625" customWidth="1"/>
    <col min="15628" max="15628" width="6.42578125" customWidth="1"/>
    <col min="15629" max="15629" width="4.85546875" customWidth="1"/>
    <col min="15630" max="15630" width="5.5703125" customWidth="1"/>
    <col min="15631" max="15631" width="1.140625" customWidth="1"/>
    <col min="15632" max="15632" width="3" customWidth="1"/>
    <col min="15633" max="15633" width="5.42578125" customWidth="1"/>
    <col min="15634" max="15634" width="4" customWidth="1"/>
    <col min="15635" max="15635" width="9.28515625" customWidth="1"/>
    <col min="15636" max="15636" width="2.42578125" customWidth="1"/>
    <col min="15637" max="15637" width="5.85546875" customWidth="1"/>
    <col min="15638" max="15638" width="1.140625" customWidth="1"/>
    <col min="15870" max="15870" width="0.28515625" customWidth="1"/>
    <col min="15871" max="15871" width="1" customWidth="1"/>
    <col min="15872" max="15872" width="0.140625" customWidth="1"/>
    <col min="15873" max="15873" width="4.85546875" customWidth="1"/>
    <col min="15874" max="15874" width="9.42578125" customWidth="1"/>
    <col min="15875" max="15875" width="4" customWidth="1"/>
    <col min="15876" max="15876" width="3" customWidth="1"/>
    <col min="15877" max="15877" width="0.140625" customWidth="1"/>
    <col min="15878" max="15878" width="1" customWidth="1"/>
    <col min="15879" max="15879" width="0.28515625" customWidth="1"/>
    <col min="15880" max="15880" width="7.140625" customWidth="1"/>
    <col min="15881" max="15881" width="0.140625" customWidth="1"/>
    <col min="15882" max="15882" width="2.85546875" customWidth="1"/>
    <col min="15883" max="15883" width="9.28515625" customWidth="1"/>
    <col min="15884" max="15884" width="6.42578125" customWidth="1"/>
    <col min="15885" max="15885" width="4.85546875" customWidth="1"/>
    <col min="15886" max="15886" width="5.5703125" customWidth="1"/>
    <col min="15887" max="15887" width="1.140625" customWidth="1"/>
    <col min="15888" max="15888" width="3" customWidth="1"/>
    <col min="15889" max="15889" width="5.42578125" customWidth="1"/>
    <col min="15890" max="15890" width="4" customWidth="1"/>
    <col min="15891" max="15891" width="9.28515625" customWidth="1"/>
    <col min="15892" max="15892" width="2.42578125" customWidth="1"/>
    <col min="15893" max="15893" width="5.85546875" customWidth="1"/>
    <col min="15894" max="15894" width="1.140625" customWidth="1"/>
    <col min="16126" max="16126" width="0.28515625" customWidth="1"/>
    <col min="16127" max="16127" width="1" customWidth="1"/>
    <col min="16128" max="16128" width="0.140625" customWidth="1"/>
    <col min="16129" max="16129" width="4.85546875" customWidth="1"/>
    <col min="16130" max="16130" width="9.42578125" customWidth="1"/>
    <col min="16131" max="16131" width="4" customWidth="1"/>
    <col min="16132" max="16132" width="3" customWidth="1"/>
    <col min="16133" max="16133" width="0.140625" customWidth="1"/>
    <col min="16134" max="16134" width="1" customWidth="1"/>
    <col min="16135" max="16135" width="0.28515625" customWidth="1"/>
    <col min="16136" max="16136" width="7.140625" customWidth="1"/>
    <col min="16137" max="16137" width="0.140625" customWidth="1"/>
    <col min="16138" max="16138" width="2.85546875" customWidth="1"/>
    <col min="16139" max="16139" width="9.28515625" customWidth="1"/>
    <col min="16140" max="16140" width="6.42578125" customWidth="1"/>
    <col min="16141" max="16141" width="4.85546875" customWidth="1"/>
    <col min="16142" max="16142" width="5.5703125" customWidth="1"/>
    <col min="16143" max="16143" width="1.140625" customWidth="1"/>
    <col min="16144" max="16144" width="3" customWidth="1"/>
    <col min="16145" max="16145" width="5.42578125" customWidth="1"/>
    <col min="16146" max="16146" width="4" customWidth="1"/>
    <col min="16147" max="16147" width="9.28515625" customWidth="1"/>
    <col min="16148" max="16148" width="2.42578125" customWidth="1"/>
    <col min="16149" max="16149" width="5.85546875" customWidth="1"/>
    <col min="16150" max="16150" width="1.140625" customWidth="1"/>
  </cols>
  <sheetData>
    <row r="1" spans="1:22" ht="73.5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12" customHeight="1" x14ac:dyDescent="0.25">
      <c r="A2" s="39" t="s">
        <v>1</v>
      </c>
      <c r="B2" s="39"/>
      <c r="C2" s="39"/>
      <c r="D2" s="39"/>
      <c r="E2" s="39" t="s">
        <v>2</v>
      </c>
      <c r="F2" s="39"/>
      <c r="G2" s="39" t="s">
        <v>3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 t="s">
        <v>4</v>
      </c>
      <c r="S2" s="39"/>
      <c r="T2" s="2" t="s">
        <v>5</v>
      </c>
      <c r="U2" s="5" t="s">
        <v>6</v>
      </c>
      <c r="V2" s="5" t="s">
        <v>7</v>
      </c>
    </row>
    <row r="3" spans="1:22" ht="12" customHeight="1" x14ac:dyDescent="0.25">
      <c r="A3" s="30" t="s">
        <v>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2" customHeight="1" x14ac:dyDescent="0.25">
      <c r="A4" s="29" t="s">
        <v>9</v>
      </c>
      <c r="B4" s="29"/>
      <c r="C4" s="29"/>
      <c r="D4" s="29"/>
      <c r="E4" s="30"/>
      <c r="F4" s="30"/>
      <c r="G4" s="30" t="s">
        <v>10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2" customHeight="1" x14ac:dyDescent="0.25">
      <c r="A5" s="29" t="s">
        <v>11</v>
      </c>
      <c r="B5" s="29"/>
      <c r="C5" s="29"/>
      <c r="D5" s="29"/>
      <c r="E5" s="30"/>
      <c r="F5" s="30"/>
      <c r="G5" s="30" t="s">
        <v>12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2" customHeight="1" x14ac:dyDescent="0.25">
      <c r="A6" s="29" t="s">
        <v>13</v>
      </c>
      <c r="B6" s="29"/>
      <c r="C6" s="29"/>
      <c r="D6" s="29"/>
      <c r="E6" s="30"/>
      <c r="F6" s="30"/>
      <c r="G6" s="30" t="s">
        <v>14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ht="40.700000000000003" customHeight="1" x14ac:dyDescent="0.25">
      <c r="A7" s="25" t="s">
        <v>9</v>
      </c>
      <c r="B7" s="25"/>
      <c r="C7" s="25"/>
      <c r="D7" s="25"/>
      <c r="E7" s="26" t="s">
        <v>15</v>
      </c>
      <c r="F7" s="26"/>
      <c r="G7" s="27" t="s">
        <v>16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8" t="s">
        <v>17</v>
      </c>
      <c r="S7" s="28"/>
      <c r="T7" s="3">
        <v>1</v>
      </c>
      <c r="U7" s="8"/>
      <c r="V7" s="9">
        <f t="shared" ref="V7:V12" si="0">ROUND(T7*U7,2)</f>
        <v>0</v>
      </c>
    </row>
    <row r="8" spans="1:22" ht="22.5" customHeight="1" x14ac:dyDescent="0.25">
      <c r="A8" s="25" t="s">
        <v>18</v>
      </c>
      <c r="B8" s="25"/>
      <c r="C8" s="25"/>
      <c r="D8" s="25"/>
      <c r="E8" s="26" t="s">
        <v>15</v>
      </c>
      <c r="F8" s="26"/>
      <c r="G8" s="27" t="s">
        <v>19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8" t="s">
        <v>17</v>
      </c>
      <c r="S8" s="28"/>
      <c r="T8" s="3">
        <v>1</v>
      </c>
      <c r="U8" s="6"/>
      <c r="V8" s="9">
        <f t="shared" si="0"/>
        <v>0</v>
      </c>
    </row>
    <row r="9" spans="1:22" ht="21.75" customHeight="1" x14ac:dyDescent="0.25">
      <c r="A9" s="25" t="s">
        <v>20</v>
      </c>
      <c r="B9" s="25"/>
      <c r="C9" s="25"/>
      <c r="D9" s="25"/>
      <c r="E9" s="26" t="s">
        <v>15</v>
      </c>
      <c r="F9" s="26"/>
      <c r="G9" s="27" t="s">
        <v>21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8" t="s">
        <v>17</v>
      </c>
      <c r="S9" s="28"/>
      <c r="T9" s="3">
        <v>1</v>
      </c>
      <c r="U9" s="6"/>
      <c r="V9" s="9">
        <f t="shared" si="0"/>
        <v>0</v>
      </c>
    </row>
    <row r="10" spans="1:22" ht="65.099999999999994" customHeight="1" x14ac:dyDescent="0.25">
      <c r="A10" s="25" t="s">
        <v>22</v>
      </c>
      <c r="B10" s="25"/>
      <c r="C10" s="25"/>
      <c r="D10" s="25"/>
      <c r="E10" s="26" t="s">
        <v>15</v>
      </c>
      <c r="F10" s="26"/>
      <c r="G10" s="27" t="s">
        <v>23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 t="s">
        <v>17</v>
      </c>
      <c r="S10" s="28"/>
      <c r="T10" s="3">
        <v>1</v>
      </c>
      <c r="U10" s="6"/>
      <c r="V10" s="9">
        <f t="shared" si="0"/>
        <v>0</v>
      </c>
    </row>
    <row r="11" spans="1:22" ht="21.75" customHeight="1" x14ac:dyDescent="0.25">
      <c r="A11" s="25" t="s">
        <v>24</v>
      </c>
      <c r="B11" s="25"/>
      <c r="C11" s="25"/>
      <c r="D11" s="25"/>
      <c r="E11" s="26" t="s">
        <v>15</v>
      </c>
      <c r="F11" s="26"/>
      <c r="G11" s="27" t="s">
        <v>25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8" t="s">
        <v>17</v>
      </c>
      <c r="S11" s="28"/>
      <c r="T11" s="3">
        <v>1</v>
      </c>
      <c r="U11" s="6"/>
      <c r="V11" s="9">
        <f t="shared" si="0"/>
        <v>0</v>
      </c>
    </row>
    <row r="12" spans="1:22" ht="12.75" customHeight="1" x14ac:dyDescent="0.25">
      <c r="A12" s="25" t="s">
        <v>26</v>
      </c>
      <c r="B12" s="25"/>
      <c r="C12" s="25"/>
      <c r="D12" s="25"/>
      <c r="E12" s="26" t="s">
        <v>15</v>
      </c>
      <c r="F12" s="26"/>
      <c r="G12" s="27" t="s">
        <v>27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 t="s">
        <v>28</v>
      </c>
      <c r="S12" s="28"/>
      <c r="T12" s="3">
        <v>1</v>
      </c>
      <c r="U12" s="6"/>
      <c r="V12" s="9">
        <f t="shared" si="0"/>
        <v>0</v>
      </c>
    </row>
    <row r="13" spans="1:22" ht="12" customHeight="1" x14ac:dyDescent="0.25">
      <c r="A13" s="18" t="s">
        <v>29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0"/>
      <c r="V13" s="10">
        <f>SUM(V7:V12)</f>
        <v>0</v>
      </c>
    </row>
    <row r="14" spans="1:22" ht="12" customHeight="1" x14ac:dyDescent="0.25">
      <c r="A14" s="29" t="s">
        <v>30</v>
      </c>
      <c r="B14" s="29"/>
      <c r="C14" s="29"/>
      <c r="D14" s="29"/>
      <c r="E14" s="30"/>
      <c r="F14" s="30"/>
      <c r="G14" s="15" t="s">
        <v>31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  <c r="V14" s="11"/>
    </row>
    <row r="15" spans="1:22" ht="12" customHeight="1" x14ac:dyDescent="0.25">
      <c r="A15" s="29" t="s">
        <v>32</v>
      </c>
      <c r="B15" s="29"/>
      <c r="C15" s="29"/>
      <c r="D15" s="29"/>
      <c r="E15" s="30"/>
      <c r="F15" s="30"/>
      <c r="G15" s="15" t="s">
        <v>33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  <c r="V15" s="11"/>
    </row>
    <row r="16" spans="1:22" ht="29.45" customHeight="1" x14ac:dyDescent="0.25">
      <c r="A16" s="25" t="s">
        <v>34</v>
      </c>
      <c r="B16" s="25"/>
      <c r="C16" s="25"/>
      <c r="D16" s="25"/>
      <c r="E16" s="26" t="s">
        <v>35</v>
      </c>
      <c r="F16" s="26"/>
      <c r="G16" s="27" t="s">
        <v>36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8" t="s">
        <v>37</v>
      </c>
      <c r="S16" s="28"/>
      <c r="T16" s="3">
        <v>6</v>
      </c>
      <c r="U16" s="6"/>
      <c r="V16" s="9">
        <f>ROUND(T16*U16,2)</f>
        <v>0</v>
      </c>
    </row>
    <row r="17" spans="1:22" ht="12" customHeight="1" x14ac:dyDescent="0.25">
      <c r="A17" s="29" t="s">
        <v>38</v>
      </c>
      <c r="B17" s="29"/>
      <c r="C17" s="29"/>
      <c r="D17" s="29"/>
      <c r="E17" s="30"/>
      <c r="F17" s="30"/>
      <c r="G17" s="15" t="s">
        <v>39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  <c r="V17" s="11"/>
    </row>
    <row r="18" spans="1:22" ht="22.5" customHeight="1" x14ac:dyDescent="0.25">
      <c r="A18" s="25" t="s">
        <v>40</v>
      </c>
      <c r="B18" s="25"/>
      <c r="C18" s="25"/>
      <c r="D18" s="25"/>
      <c r="E18" s="26" t="s">
        <v>41</v>
      </c>
      <c r="F18" s="26"/>
      <c r="G18" s="27" t="s">
        <v>42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8" t="s">
        <v>17</v>
      </c>
      <c r="S18" s="28"/>
      <c r="T18" s="3">
        <v>1</v>
      </c>
      <c r="U18" s="6"/>
      <c r="V18" s="9">
        <f t="shared" ref="V18:V25" si="1">ROUND(T18*U18,2)</f>
        <v>0</v>
      </c>
    </row>
    <row r="19" spans="1:22" ht="22.5" customHeight="1" x14ac:dyDescent="0.25">
      <c r="A19" s="25" t="s">
        <v>43</v>
      </c>
      <c r="B19" s="25"/>
      <c r="C19" s="25"/>
      <c r="D19" s="25"/>
      <c r="E19" s="26" t="s">
        <v>41</v>
      </c>
      <c r="F19" s="26"/>
      <c r="G19" s="27" t="s">
        <v>44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8" t="s">
        <v>45</v>
      </c>
      <c r="S19" s="28"/>
      <c r="T19" s="3">
        <v>0.5</v>
      </c>
      <c r="U19" s="6"/>
      <c r="V19" s="9">
        <f t="shared" si="1"/>
        <v>0</v>
      </c>
    </row>
    <row r="20" spans="1:22" ht="26.25" customHeight="1" x14ac:dyDescent="0.25">
      <c r="A20" s="25" t="s">
        <v>46</v>
      </c>
      <c r="B20" s="25"/>
      <c r="C20" s="25"/>
      <c r="D20" s="25"/>
      <c r="E20" s="26" t="s">
        <v>41</v>
      </c>
      <c r="F20" s="26"/>
      <c r="G20" s="27" t="s">
        <v>47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 t="s">
        <v>45</v>
      </c>
      <c r="S20" s="28"/>
      <c r="T20" s="3">
        <v>0.5</v>
      </c>
      <c r="U20" s="6"/>
      <c r="V20" s="9">
        <f t="shared" si="1"/>
        <v>0</v>
      </c>
    </row>
    <row r="21" spans="1:22" ht="48.95" customHeight="1" x14ac:dyDescent="0.25">
      <c r="A21" s="25" t="s">
        <v>48</v>
      </c>
      <c r="B21" s="25"/>
      <c r="C21" s="25"/>
      <c r="D21" s="25"/>
      <c r="E21" s="26" t="s">
        <v>41</v>
      </c>
      <c r="F21" s="26"/>
      <c r="G21" s="27" t="s">
        <v>49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 t="s">
        <v>50</v>
      </c>
      <c r="S21" s="28"/>
      <c r="T21" s="3">
        <v>0.72</v>
      </c>
      <c r="U21" s="6"/>
      <c r="V21" s="9">
        <f t="shared" si="1"/>
        <v>0</v>
      </c>
    </row>
    <row r="22" spans="1:22" ht="32.25" customHeight="1" x14ac:dyDescent="0.25">
      <c r="A22" s="25" t="s">
        <v>51</v>
      </c>
      <c r="B22" s="25"/>
      <c r="C22" s="25"/>
      <c r="D22" s="25"/>
      <c r="E22" s="26" t="s">
        <v>41</v>
      </c>
      <c r="F22" s="26"/>
      <c r="G22" s="27" t="s">
        <v>52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8" t="s">
        <v>45</v>
      </c>
      <c r="S22" s="28"/>
      <c r="T22" s="3">
        <v>1.41</v>
      </c>
      <c r="U22" s="6"/>
      <c r="V22" s="9">
        <f t="shared" si="1"/>
        <v>0</v>
      </c>
    </row>
    <row r="23" spans="1:22" ht="22.5" customHeight="1" x14ac:dyDescent="0.25">
      <c r="A23" s="25" t="s">
        <v>53</v>
      </c>
      <c r="B23" s="25"/>
      <c r="C23" s="25"/>
      <c r="D23" s="25"/>
      <c r="E23" s="26" t="s">
        <v>54</v>
      </c>
      <c r="F23" s="26"/>
      <c r="G23" s="27" t="s">
        <v>55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8" t="s">
        <v>37</v>
      </c>
      <c r="S23" s="28"/>
      <c r="T23" s="3">
        <v>4</v>
      </c>
      <c r="U23" s="6"/>
      <c r="V23" s="9">
        <f t="shared" si="1"/>
        <v>0</v>
      </c>
    </row>
    <row r="24" spans="1:22" ht="12" customHeight="1" x14ac:dyDescent="0.25">
      <c r="A24" s="25" t="s">
        <v>56</v>
      </c>
      <c r="B24" s="25"/>
      <c r="C24" s="25"/>
      <c r="D24" s="25"/>
      <c r="E24" s="26" t="s">
        <v>54</v>
      </c>
      <c r="F24" s="26"/>
      <c r="G24" s="27" t="s">
        <v>57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8" t="s">
        <v>37</v>
      </c>
      <c r="S24" s="28"/>
      <c r="T24" s="3">
        <v>2</v>
      </c>
      <c r="U24" s="6"/>
      <c r="V24" s="9">
        <f t="shared" si="1"/>
        <v>0</v>
      </c>
    </row>
    <row r="25" spans="1:22" ht="33" customHeight="1" x14ac:dyDescent="0.25">
      <c r="A25" s="25" t="s">
        <v>58</v>
      </c>
      <c r="B25" s="25"/>
      <c r="C25" s="25"/>
      <c r="D25" s="25"/>
      <c r="E25" s="26" t="s">
        <v>54</v>
      </c>
      <c r="F25" s="26"/>
      <c r="G25" s="27" t="s">
        <v>59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 t="s">
        <v>60</v>
      </c>
      <c r="S25" s="28"/>
      <c r="T25" s="3">
        <v>7.0000000000000007E-2</v>
      </c>
      <c r="U25" s="6"/>
      <c r="V25" s="9">
        <f t="shared" si="1"/>
        <v>0</v>
      </c>
    </row>
    <row r="26" spans="1:22" ht="15.75" customHeight="1" x14ac:dyDescent="0.25">
      <c r="A26" s="29" t="s">
        <v>61</v>
      </c>
      <c r="B26" s="29"/>
      <c r="C26" s="29"/>
      <c r="D26" s="29"/>
      <c r="E26" s="30"/>
      <c r="F26" s="30"/>
      <c r="G26" s="15" t="s">
        <v>62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7"/>
      <c r="V26" s="1"/>
    </row>
    <row r="27" spans="1:22" ht="12" customHeight="1" x14ac:dyDescent="0.25">
      <c r="A27" s="25" t="s">
        <v>63</v>
      </c>
      <c r="B27" s="25"/>
      <c r="C27" s="25"/>
      <c r="D27" s="25"/>
      <c r="E27" s="26" t="s">
        <v>64</v>
      </c>
      <c r="F27" s="26"/>
      <c r="G27" s="27" t="s">
        <v>65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 t="s">
        <v>50</v>
      </c>
      <c r="S27" s="28"/>
      <c r="T27" s="3">
        <v>57.6</v>
      </c>
      <c r="U27" s="6"/>
      <c r="V27" s="9">
        <f>ROUND(T27*U27,2)</f>
        <v>0</v>
      </c>
    </row>
    <row r="28" spans="1:22" ht="27.75" customHeight="1" x14ac:dyDescent="0.25">
      <c r="A28" s="25" t="s">
        <v>66</v>
      </c>
      <c r="B28" s="25"/>
      <c r="C28" s="25"/>
      <c r="D28" s="25"/>
      <c r="E28" s="26" t="s">
        <v>64</v>
      </c>
      <c r="F28" s="26"/>
      <c r="G28" s="27" t="s">
        <v>67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 t="s">
        <v>50</v>
      </c>
      <c r="S28" s="28"/>
      <c r="T28" s="3">
        <v>57.6</v>
      </c>
      <c r="U28" s="6"/>
      <c r="V28" s="9">
        <f>ROUND(T28*U28,2)</f>
        <v>0</v>
      </c>
    </row>
    <row r="29" spans="1:22" ht="12" customHeight="1" x14ac:dyDescent="0.25">
      <c r="A29" s="18" t="s">
        <v>68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  <c r="V29" s="10">
        <f>SUM(V14:V28)</f>
        <v>0</v>
      </c>
    </row>
    <row r="30" spans="1:22" ht="12" customHeight="1" x14ac:dyDescent="0.25">
      <c r="A30" s="35" t="s">
        <v>18</v>
      </c>
      <c r="B30" s="35"/>
      <c r="C30" s="35"/>
      <c r="D30" s="35"/>
      <c r="E30" s="36"/>
      <c r="F30" s="36"/>
      <c r="G30" s="15" t="s">
        <v>69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7"/>
      <c r="V30" s="12"/>
    </row>
    <row r="31" spans="1:22" ht="12" customHeight="1" x14ac:dyDescent="0.25">
      <c r="A31" s="29" t="s">
        <v>70</v>
      </c>
      <c r="B31" s="29"/>
      <c r="C31" s="29"/>
      <c r="D31" s="29"/>
      <c r="E31" s="30"/>
      <c r="F31" s="30"/>
      <c r="G31" s="15" t="s">
        <v>71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1"/>
    </row>
    <row r="32" spans="1:22" ht="43.5" customHeight="1" x14ac:dyDescent="0.25">
      <c r="A32" s="25" t="s">
        <v>72</v>
      </c>
      <c r="B32" s="25"/>
      <c r="C32" s="25"/>
      <c r="D32" s="25"/>
      <c r="E32" s="26" t="s">
        <v>73</v>
      </c>
      <c r="F32" s="26"/>
      <c r="G32" s="27" t="s">
        <v>74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8" t="s">
        <v>75</v>
      </c>
      <c r="S32" s="28"/>
      <c r="T32" s="3">
        <v>1</v>
      </c>
      <c r="U32" s="6"/>
      <c r="V32" s="9">
        <f>ROUND(T32*U32,2)</f>
        <v>0</v>
      </c>
    </row>
    <row r="33" spans="1:22" ht="12" customHeight="1" x14ac:dyDescent="0.25">
      <c r="A33" s="18" t="s">
        <v>76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3">
        <f>SUM(V32)</f>
        <v>0</v>
      </c>
    </row>
    <row r="34" spans="1:22" ht="12" customHeight="1" x14ac:dyDescent="0.25">
      <c r="A34" s="29" t="s">
        <v>77</v>
      </c>
      <c r="B34" s="29"/>
      <c r="C34" s="29"/>
      <c r="D34" s="29"/>
      <c r="E34" s="30"/>
      <c r="F34" s="30"/>
      <c r="G34" s="15" t="s">
        <v>78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/>
      <c r="V34" s="11"/>
    </row>
    <row r="35" spans="1:22" ht="22.5" customHeight="1" x14ac:dyDescent="0.25">
      <c r="A35" s="25" t="s">
        <v>79</v>
      </c>
      <c r="B35" s="25"/>
      <c r="C35" s="25"/>
      <c r="D35" s="25"/>
      <c r="E35" s="26" t="s">
        <v>80</v>
      </c>
      <c r="F35" s="26"/>
      <c r="G35" s="27" t="s">
        <v>81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8" t="s">
        <v>45</v>
      </c>
      <c r="S35" s="28"/>
      <c r="T35" s="3">
        <v>138.4</v>
      </c>
      <c r="U35" s="6"/>
      <c r="V35" s="9">
        <f>ROUND(T35*U35,2)</f>
        <v>0</v>
      </c>
    </row>
    <row r="36" spans="1:22" ht="32.25" customHeight="1" x14ac:dyDescent="0.25">
      <c r="A36" s="25" t="s">
        <v>82</v>
      </c>
      <c r="B36" s="25"/>
      <c r="C36" s="25"/>
      <c r="D36" s="25"/>
      <c r="E36" s="26" t="s">
        <v>83</v>
      </c>
      <c r="F36" s="26"/>
      <c r="G36" s="27" t="s">
        <v>84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8" t="s">
        <v>45</v>
      </c>
      <c r="S36" s="28"/>
      <c r="T36" s="3">
        <v>114.4</v>
      </c>
      <c r="U36" s="6"/>
      <c r="V36" s="9">
        <f>ROUND(T36*U36,2)</f>
        <v>0</v>
      </c>
    </row>
    <row r="37" spans="1:22" ht="12" customHeight="1" x14ac:dyDescent="0.25">
      <c r="A37" s="18" t="s">
        <v>85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20"/>
      <c r="V37" s="10">
        <f>SUM(V35:V36)</f>
        <v>0</v>
      </c>
    </row>
    <row r="38" spans="1:22" ht="12.75" customHeight="1" x14ac:dyDescent="0.25">
      <c r="A38" s="29" t="s">
        <v>86</v>
      </c>
      <c r="B38" s="29"/>
      <c r="C38" s="29"/>
      <c r="D38" s="29"/>
      <c r="E38" s="30"/>
      <c r="F38" s="30"/>
      <c r="G38" s="15" t="s">
        <v>87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  <c r="V38" s="11"/>
    </row>
    <row r="39" spans="1:22" ht="32.25" customHeight="1" x14ac:dyDescent="0.25">
      <c r="A39" s="25" t="s">
        <v>88</v>
      </c>
      <c r="B39" s="25"/>
      <c r="C39" s="25"/>
      <c r="D39" s="25"/>
      <c r="E39" s="26" t="s">
        <v>89</v>
      </c>
      <c r="F39" s="26"/>
      <c r="G39" s="27" t="s">
        <v>90</v>
      </c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8" t="s">
        <v>60</v>
      </c>
      <c r="S39" s="28"/>
      <c r="T39" s="4">
        <v>1.07</v>
      </c>
      <c r="U39" s="6"/>
      <c r="V39" s="9">
        <f t="shared" ref="V39:V44" si="2">ROUND(T39*U39,2)</f>
        <v>0</v>
      </c>
    </row>
    <row r="40" spans="1:22" ht="30.75" customHeight="1" x14ac:dyDescent="0.25">
      <c r="A40" s="25" t="s">
        <v>91</v>
      </c>
      <c r="B40" s="25"/>
      <c r="C40" s="25"/>
      <c r="D40" s="25"/>
      <c r="E40" s="26" t="s">
        <v>89</v>
      </c>
      <c r="F40" s="26"/>
      <c r="G40" s="27" t="s">
        <v>92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8" t="s">
        <v>60</v>
      </c>
      <c r="S40" s="28"/>
      <c r="T40" s="4">
        <v>1.07</v>
      </c>
      <c r="U40" s="6"/>
      <c r="V40" s="9">
        <f t="shared" si="2"/>
        <v>0</v>
      </c>
    </row>
    <row r="41" spans="1:22" ht="22.5" customHeight="1" x14ac:dyDescent="0.25">
      <c r="A41" s="25" t="s">
        <v>93</v>
      </c>
      <c r="B41" s="25"/>
      <c r="C41" s="25"/>
      <c r="D41" s="25"/>
      <c r="E41" s="26" t="s">
        <v>89</v>
      </c>
      <c r="F41" s="26"/>
      <c r="G41" s="27" t="s">
        <v>94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8" t="s">
        <v>60</v>
      </c>
      <c r="S41" s="28"/>
      <c r="T41" s="4">
        <v>0.39</v>
      </c>
      <c r="U41" s="6"/>
      <c r="V41" s="9">
        <f t="shared" si="2"/>
        <v>0</v>
      </c>
    </row>
    <row r="42" spans="1:22" ht="28.5" customHeight="1" x14ac:dyDescent="0.25">
      <c r="A42" s="25" t="s">
        <v>95</v>
      </c>
      <c r="B42" s="25"/>
      <c r="C42" s="25"/>
      <c r="D42" s="25"/>
      <c r="E42" s="26" t="s">
        <v>89</v>
      </c>
      <c r="F42" s="26"/>
      <c r="G42" s="27" t="s">
        <v>96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 t="s">
        <v>60</v>
      </c>
      <c r="S42" s="28"/>
      <c r="T42" s="4">
        <v>0.39</v>
      </c>
      <c r="U42" s="6"/>
      <c r="V42" s="9">
        <f t="shared" si="2"/>
        <v>0</v>
      </c>
    </row>
    <row r="43" spans="1:22" ht="32.25" customHeight="1" x14ac:dyDescent="0.25">
      <c r="A43" s="25" t="s">
        <v>97</v>
      </c>
      <c r="B43" s="25"/>
      <c r="C43" s="25"/>
      <c r="D43" s="25"/>
      <c r="E43" s="26" t="s">
        <v>98</v>
      </c>
      <c r="F43" s="26"/>
      <c r="G43" s="27" t="s">
        <v>99</v>
      </c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 t="s">
        <v>37</v>
      </c>
      <c r="S43" s="28"/>
      <c r="T43" s="3">
        <v>76</v>
      </c>
      <c r="U43" s="6"/>
      <c r="V43" s="9">
        <f t="shared" si="2"/>
        <v>0</v>
      </c>
    </row>
    <row r="44" spans="1:22" ht="42.75" customHeight="1" x14ac:dyDescent="0.25">
      <c r="A44" s="25" t="s">
        <v>100</v>
      </c>
      <c r="B44" s="25"/>
      <c r="C44" s="25"/>
      <c r="D44" s="25"/>
      <c r="E44" s="26" t="s">
        <v>98</v>
      </c>
      <c r="F44" s="26"/>
      <c r="G44" s="27" t="s">
        <v>101</v>
      </c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8" t="s">
        <v>37</v>
      </c>
      <c r="S44" s="28"/>
      <c r="T44" s="3">
        <v>24</v>
      </c>
      <c r="U44" s="6"/>
      <c r="V44" s="9">
        <f t="shared" si="2"/>
        <v>0</v>
      </c>
    </row>
    <row r="45" spans="1:22" ht="12.75" customHeight="1" x14ac:dyDescent="0.25">
      <c r="A45" s="18" t="s">
        <v>102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20"/>
      <c r="V45" s="10">
        <f>SUM(V39:V44)</f>
        <v>0</v>
      </c>
    </row>
    <row r="46" spans="1:22" ht="12" customHeight="1" x14ac:dyDescent="0.25">
      <c r="A46" s="29" t="s">
        <v>103</v>
      </c>
      <c r="B46" s="29"/>
      <c r="C46" s="29"/>
      <c r="D46" s="29"/>
      <c r="E46" s="30"/>
      <c r="F46" s="30"/>
      <c r="G46" s="15" t="s">
        <v>104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7"/>
      <c r="V46" s="11"/>
    </row>
    <row r="47" spans="1:22" ht="32.25" customHeight="1" x14ac:dyDescent="0.25">
      <c r="A47" s="25" t="s">
        <v>105</v>
      </c>
      <c r="B47" s="25"/>
      <c r="C47" s="25"/>
      <c r="D47" s="25"/>
      <c r="E47" s="26" t="s">
        <v>106</v>
      </c>
      <c r="F47" s="26"/>
      <c r="G47" s="27" t="s">
        <v>107</v>
      </c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8" t="s">
        <v>45</v>
      </c>
      <c r="S47" s="28"/>
      <c r="T47" s="3">
        <v>16.8</v>
      </c>
      <c r="U47" s="6"/>
      <c r="V47" s="9">
        <f t="shared" ref="V47:V50" si="3">ROUND(T47*U47,2)</f>
        <v>0</v>
      </c>
    </row>
    <row r="48" spans="1:22" ht="22.5" customHeight="1" x14ac:dyDescent="0.25">
      <c r="A48" s="25" t="s">
        <v>108</v>
      </c>
      <c r="B48" s="25"/>
      <c r="C48" s="25"/>
      <c r="D48" s="25"/>
      <c r="E48" s="26" t="s">
        <v>106</v>
      </c>
      <c r="F48" s="26"/>
      <c r="G48" s="27" t="s">
        <v>109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8" t="s">
        <v>45</v>
      </c>
      <c r="S48" s="28"/>
      <c r="T48" s="3">
        <v>4.03</v>
      </c>
      <c r="U48" s="6"/>
      <c r="V48" s="9">
        <f t="shared" si="3"/>
        <v>0</v>
      </c>
    </row>
    <row r="49" spans="1:22" ht="29.25" customHeight="1" x14ac:dyDescent="0.25">
      <c r="A49" s="25" t="s">
        <v>110</v>
      </c>
      <c r="B49" s="25"/>
      <c r="C49" s="25"/>
      <c r="D49" s="25"/>
      <c r="E49" s="26" t="s">
        <v>111</v>
      </c>
      <c r="F49" s="26"/>
      <c r="G49" s="27" t="s">
        <v>112</v>
      </c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 t="s">
        <v>45</v>
      </c>
      <c r="S49" s="28"/>
      <c r="T49" s="3">
        <v>5.4</v>
      </c>
      <c r="U49" s="6"/>
      <c r="V49" s="9">
        <f t="shared" si="3"/>
        <v>0</v>
      </c>
    </row>
    <row r="50" spans="1:22" ht="30" customHeight="1" x14ac:dyDescent="0.25">
      <c r="A50" s="25" t="s">
        <v>113</v>
      </c>
      <c r="B50" s="25"/>
      <c r="C50" s="25"/>
      <c r="D50" s="25"/>
      <c r="E50" s="26" t="s">
        <v>114</v>
      </c>
      <c r="F50" s="26"/>
      <c r="G50" s="27" t="s">
        <v>115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8" t="s">
        <v>45</v>
      </c>
      <c r="S50" s="28"/>
      <c r="T50" s="3">
        <v>1.22</v>
      </c>
      <c r="U50" s="6"/>
      <c r="V50" s="9">
        <f t="shared" si="3"/>
        <v>0</v>
      </c>
    </row>
    <row r="51" spans="1:22" ht="12" customHeight="1" x14ac:dyDescent="0.25">
      <c r="A51" s="18" t="s">
        <v>116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20"/>
      <c r="V51" s="10">
        <f>SUM(V47:V50)</f>
        <v>0</v>
      </c>
    </row>
    <row r="52" spans="1:22" ht="12" customHeight="1" x14ac:dyDescent="0.25">
      <c r="A52" s="31" t="s">
        <v>117</v>
      </c>
      <c r="B52" s="32"/>
      <c r="C52" s="32"/>
      <c r="D52" s="33"/>
      <c r="E52" s="15"/>
      <c r="F52" s="17"/>
      <c r="G52" s="15" t="s">
        <v>118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1"/>
    </row>
    <row r="53" spans="1:22" ht="75" customHeight="1" x14ac:dyDescent="0.25">
      <c r="A53" s="25" t="s">
        <v>119</v>
      </c>
      <c r="B53" s="25"/>
      <c r="C53" s="25"/>
      <c r="D53" s="25"/>
      <c r="E53" s="26" t="s">
        <v>120</v>
      </c>
      <c r="F53" s="26"/>
      <c r="G53" s="34" t="s">
        <v>158</v>
      </c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 t="s">
        <v>50</v>
      </c>
      <c r="S53" s="28"/>
      <c r="T53" s="3">
        <v>28</v>
      </c>
      <c r="U53" s="6"/>
      <c r="V53" s="9">
        <f t="shared" ref="V53" si="4">ROUND(T53*U53,2)</f>
        <v>0</v>
      </c>
    </row>
    <row r="54" spans="1:22" ht="12" customHeight="1" x14ac:dyDescent="0.25">
      <c r="A54" s="18" t="s">
        <v>121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20"/>
      <c r="V54" s="10">
        <f>SUM(V53)</f>
        <v>0</v>
      </c>
    </row>
    <row r="55" spans="1:22" ht="31.5" customHeight="1" x14ac:dyDescent="0.25">
      <c r="A55" s="29" t="s">
        <v>122</v>
      </c>
      <c r="B55" s="29"/>
      <c r="C55" s="29"/>
      <c r="D55" s="29"/>
      <c r="E55" s="30"/>
      <c r="F55" s="30"/>
      <c r="G55" s="15" t="s">
        <v>123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7"/>
      <c r="V55" s="11"/>
    </row>
    <row r="56" spans="1:22" ht="45" customHeight="1" x14ac:dyDescent="0.25">
      <c r="A56" s="25" t="s">
        <v>124</v>
      </c>
      <c r="B56" s="25"/>
      <c r="C56" s="25"/>
      <c r="D56" s="25"/>
      <c r="E56" s="26" t="s">
        <v>125</v>
      </c>
      <c r="F56" s="26"/>
      <c r="G56" s="27" t="s">
        <v>126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8" t="s">
        <v>50</v>
      </c>
      <c r="S56" s="28"/>
      <c r="T56" s="3">
        <v>80.64</v>
      </c>
      <c r="U56" s="6"/>
      <c r="V56" s="9">
        <f t="shared" ref="V56" si="5">ROUND(T56*U56,2)</f>
        <v>0</v>
      </c>
    </row>
    <row r="57" spans="1:22" ht="28.5" customHeight="1" x14ac:dyDescent="0.25">
      <c r="A57" s="18" t="s">
        <v>127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20"/>
      <c r="V57" s="10">
        <f>SUM(V56)</f>
        <v>0</v>
      </c>
    </row>
    <row r="58" spans="1:22" ht="12" customHeight="1" x14ac:dyDescent="0.25">
      <c r="A58" s="29" t="s">
        <v>128</v>
      </c>
      <c r="B58" s="29"/>
      <c r="C58" s="29"/>
      <c r="D58" s="29"/>
      <c r="E58" s="30"/>
      <c r="F58" s="30"/>
      <c r="G58" s="15" t="s">
        <v>129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7"/>
      <c r="V58" s="11"/>
    </row>
    <row r="59" spans="1:22" ht="33" customHeight="1" x14ac:dyDescent="0.25">
      <c r="A59" s="25" t="s">
        <v>130</v>
      </c>
      <c r="B59" s="25"/>
      <c r="C59" s="25"/>
      <c r="D59" s="25"/>
      <c r="E59" s="26" t="s">
        <v>131</v>
      </c>
      <c r="F59" s="26"/>
      <c r="G59" s="27" t="s">
        <v>132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8" t="s">
        <v>50</v>
      </c>
      <c r="S59" s="28"/>
      <c r="T59" s="3">
        <v>8.85</v>
      </c>
      <c r="U59" s="6"/>
      <c r="V59" s="9">
        <f t="shared" ref="V59" si="6">ROUND(T59*U59,2)</f>
        <v>0</v>
      </c>
    </row>
    <row r="60" spans="1:22" ht="12" customHeight="1" x14ac:dyDescent="0.25">
      <c r="A60" s="18" t="s">
        <v>133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20"/>
      <c r="V60" s="10">
        <f>SUM(V59)</f>
        <v>0</v>
      </c>
    </row>
    <row r="61" spans="1:22" ht="12" customHeight="1" x14ac:dyDescent="0.25">
      <c r="A61" s="29" t="s">
        <v>134</v>
      </c>
      <c r="B61" s="29"/>
      <c r="C61" s="29"/>
      <c r="D61" s="29"/>
      <c r="E61" s="30"/>
      <c r="F61" s="30"/>
      <c r="G61" s="15" t="s">
        <v>135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7"/>
      <c r="V61" s="11"/>
    </row>
    <row r="62" spans="1:22" ht="33" customHeight="1" x14ac:dyDescent="0.25">
      <c r="A62" s="25" t="s">
        <v>136</v>
      </c>
      <c r="B62" s="25"/>
      <c r="C62" s="25"/>
      <c r="D62" s="25"/>
      <c r="E62" s="26" t="s">
        <v>137</v>
      </c>
      <c r="F62" s="26"/>
      <c r="G62" s="27" t="s">
        <v>138</v>
      </c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8" t="s">
        <v>139</v>
      </c>
      <c r="S62" s="28"/>
      <c r="T62" s="3">
        <v>25</v>
      </c>
      <c r="U62" s="6"/>
      <c r="V62" s="9">
        <f t="shared" ref="V62:V69" si="7">ROUND(T62*U62,2)</f>
        <v>0</v>
      </c>
    </row>
    <row r="63" spans="1:22" ht="53.25" customHeight="1" x14ac:dyDescent="0.25">
      <c r="A63" s="25" t="s">
        <v>140</v>
      </c>
      <c r="B63" s="25"/>
      <c r="C63" s="25"/>
      <c r="D63" s="25"/>
      <c r="E63" s="26" t="s">
        <v>141</v>
      </c>
      <c r="F63" s="26"/>
      <c r="G63" s="27" t="s">
        <v>142</v>
      </c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8" t="s">
        <v>50</v>
      </c>
      <c r="S63" s="28"/>
      <c r="T63" s="3">
        <v>85</v>
      </c>
      <c r="U63" s="6"/>
      <c r="V63" s="9">
        <f t="shared" si="7"/>
        <v>0</v>
      </c>
    </row>
    <row r="64" spans="1:22" ht="115.5" customHeight="1" x14ac:dyDescent="0.25">
      <c r="A64" s="25" t="s">
        <v>143</v>
      </c>
      <c r="B64" s="25"/>
      <c r="C64" s="25"/>
      <c r="D64" s="25"/>
      <c r="E64" s="26" t="s">
        <v>144</v>
      </c>
      <c r="F64" s="26"/>
      <c r="G64" s="27" t="s">
        <v>145</v>
      </c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8" t="s">
        <v>45</v>
      </c>
      <c r="S64" s="28"/>
      <c r="T64" s="3">
        <v>1.25</v>
      </c>
      <c r="U64" s="6"/>
      <c r="V64" s="9">
        <f t="shared" si="7"/>
        <v>0</v>
      </c>
    </row>
    <row r="65" spans="1:22" ht="42.75" customHeight="1" x14ac:dyDescent="0.25">
      <c r="A65" s="25" t="s">
        <v>146</v>
      </c>
      <c r="B65" s="25"/>
      <c r="C65" s="25"/>
      <c r="D65" s="25"/>
      <c r="E65" s="26" t="s">
        <v>144</v>
      </c>
      <c r="F65" s="26"/>
      <c r="G65" s="27" t="s">
        <v>147</v>
      </c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8" t="s">
        <v>45</v>
      </c>
      <c r="S65" s="28"/>
      <c r="T65" s="3">
        <v>1.2</v>
      </c>
      <c r="U65" s="6"/>
      <c r="V65" s="9">
        <f t="shared" si="7"/>
        <v>0</v>
      </c>
    </row>
    <row r="66" spans="1:22" ht="42.75" customHeight="1" x14ac:dyDescent="0.25">
      <c r="A66" s="25" t="s">
        <v>148</v>
      </c>
      <c r="B66" s="25"/>
      <c r="C66" s="25"/>
      <c r="D66" s="25"/>
      <c r="E66" s="26" t="s">
        <v>144</v>
      </c>
      <c r="F66" s="26"/>
      <c r="G66" s="27" t="s">
        <v>149</v>
      </c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8" t="s">
        <v>45</v>
      </c>
      <c r="S66" s="28"/>
      <c r="T66" s="3">
        <v>2.25</v>
      </c>
      <c r="U66" s="6"/>
      <c r="V66" s="9">
        <f t="shared" si="7"/>
        <v>0</v>
      </c>
    </row>
    <row r="67" spans="1:22" ht="43.5" customHeight="1" x14ac:dyDescent="0.25">
      <c r="A67" s="25" t="s">
        <v>150</v>
      </c>
      <c r="B67" s="25"/>
      <c r="C67" s="25"/>
      <c r="D67" s="25"/>
      <c r="E67" s="26" t="s">
        <v>144</v>
      </c>
      <c r="F67" s="26"/>
      <c r="G67" s="27" t="s">
        <v>151</v>
      </c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8" t="s">
        <v>45</v>
      </c>
      <c r="S67" s="28"/>
      <c r="T67" s="3">
        <v>1.5</v>
      </c>
      <c r="U67" s="6"/>
      <c r="V67" s="9">
        <f t="shared" si="7"/>
        <v>0</v>
      </c>
    </row>
    <row r="68" spans="1:22" ht="42.75" customHeight="1" x14ac:dyDescent="0.25">
      <c r="A68" s="25" t="s">
        <v>152</v>
      </c>
      <c r="B68" s="25"/>
      <c r="C68" s="25"/>
      <c r="D68" s="25"/>
      <c r="E68" s="26" t="s">
        <v>144</v>
      </c>
      <c r="F68" s="26"/>
      <c r="G68" s="27" t="s">
        <v>153</v>
      </c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8" t="s">
        <v>45</v>
      </c>
      <c r="S68" s="28"/>
      <c r="T68" s="3">
        <v>3.75</v>
      </c>
      <c r="U68" s="6"/>
      <c r="V68" s="9">
        <f t="shared" si="7"/>
        <v>0</v>
      </c>
    </row>
    <row r="69" spans="1:22" ht="42.75" customHeight="1" x14ac:dyDescent="0.25">
      <c r="A69" s="25" t="s">
        <v>154</v>
      </c>
      <c r="B69" s="25"/>
      <c r="C69" s="25"/>
      <c r="D69" s="25"/>
      <c r="E69" s="26" t="s">
        <v>144</v>
      </c>
      <c r="F69" s="26"/>
      <c r="G69" s="27" t="s">
        <v>155</v>
      </c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8" t="s">
        <v>50</v>
      </c>
      <c r="S69" s="28"/>
      <c r="T69" s="3">
        <v>170</v>
      </c>
      <c r="U69" s="6"/>
      <c r="V69" s="9">
        <f t="shared" si="7"/>
        <v>0</v>
      </c>
    </row>
    <row r="70" spans="1:22" ht="20.25" customHeight="1" x14ac:dyDescent="0.25">
      <c r="A70" s="18" t="s">
        <v>156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20"/>
      <c r="V70" s="10">
        <f>SUM(V62:V69)</f>
        <v>0</v>
      </c>
    </row>
    <row r="71" spans="1:22" ht="22.5" customHeight="1" x14ac:dyDescent="0.25">
      <c r="A71" s="21" t="s">
        <v>157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3"/>
      <c r="V71" s="14">
        <f>V70+V60+V57+V54+V51+V45+V37+V33+V29+V13</f>
        <v>0</v>
      </c>
    </row>
    <row r="72" spans="1:22" ht="21" customHeight="1" x14ac:dyDescent="0.25">
      <c r="A72" s="24" t="s">
        <v>159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3"/>
      <c r="V72" s="14">
        <f>ROUND(V71*0.23,)</f>
        <v>0</v>
      </c>
    </row>
    <row r="73" spans="1:22" ht="21" customHeight="1" x14ac:dyDescent="0.25">
      <c r="A73" s="24" t="s">
        <v>160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3"/>
      <c r="V73" s="14">
        <f>V71+V72</f>
        <v>0</v>
      </c>
    </row>
  </sheetData>
  <mergeCells count="231">
    <mergeCell ref="A3:V3"/>
    <mergeCell ref="A4:D4"/>
    <mergeCell ref="E4:F4"/>
    <mergeCell ref="G4:V4"/>
    <mergeCell ref="A5:D5"/>
    <mergeCell ref="E5:F5"/>
    <mergeCell ref="G5:V5"/>
    <mergeCell ref="A1:V1"/>
    <mergeCell ref="A2:D2"/>
    <mergeCell ref="E2:F2"/>
    <mergeCell ref="G2:Q2"/>
    <mergeCell ref="R2:S2"/>
    <mergeCell ref="A8:D8"/>
    <mergeCell ref="E8:F8"/>
    <mergeCell ref="G8:Q8"/>
    <mergeCell ref="R8:S8"/>
    <mergeCell ref="A6:D6"/>
    <mergeCell ref="E6:F6"/>
    <mergeCell ref="G6:V6"/>
    <mergeCell ref="A7:D7"/>
    <mergeCell ref="E7:F7"/>
    <mergeCell ref="G7:Q7"/>
    <mergeCell ref="R7:S7"/>
    <mergeCell ref="A11:D11"/>
    <mergeCell ref="E11:F11"/>
    <mergeCell ref="G11:Q11"/>
    <mergeCell ref="R11:S11"/>
    <mergeCell ref="A10:D10"/>
    <mergeCell ref="E10:F10"/>
    <mergeCell ref="G10:Q10"/>
    <mergeCell ref="R10:S10"/>
    <mergeCell ref="A9:D9"/>
    <mergeCell ref="E9:F9"/>
    <mergeCell ref="G9:Q9"/>
    <mergeCell ref="R9:S9"/>
    <mergeCell ref="A16:D16"/>
    <mergeCell ref="E16:F16"/>
    <mergeCell ref="G16:Q16"/>
    <mergeCell ref="R16:S16"/>
    <mergeCell ref="A14:D14"/>
    <mergeCell ref="E14:F14"/>
    <mergeCell ref="A15:D15"/>
    <mergeCell ref="E15:F15"/>
    <mergeCell ref="A12:D12"/>
    <mergeCell ref="E12:F12"/>
    <mergeCell ref="G12:Q12"/>
    <mergeCell ref="R12:S12"/>
    <mergeCell ref="A19:D19"/>
    <mergeCell ref="E19:F19"/>
    <mergeCell ref="G19:Q19"/>
    <mergeCell ref="R19:S19"/>
    <mergeCell ref="A17:D17"/>
    <mergeCell ref="E17:F17"/>
    <mergeCell ref="A18:D18"/>
    <mergeCell ref="E18:F18"/>
    <mergeCell ref="G18:Q18"/>
    <mergeCell ref="R18:S18"/>
    <mergeCell ref="G17:U17"/>
    <mergeCell ref="A22:D22"/>
    <mergeCell ref="E22:F22"/>
    <mergeCell ref="G22:Q22"/>
    <mergeCell ref="R22:S22"/>
    <mergeCell ref="A21:D21"/>
    <mergeCell ref="E21:F21"/>
    <mergeCell ref="G21:Q21"/>
    <mergeCell ref="R21:S21"/>
    <mergeCell ref="A20:D20"/>
    <mergeCell ref="E20:F20"/>
    <mergeCell ref="G20:Q20"/>
    <mergeCell ref="R20:S20"/>
    <mergeCell ref="A25:D25"/>
    <mergeCell ref="E25:F25"/>
    <mergeCell ref="G25:Q25"/>
    <mergeCell ref="R25:S25"/>
    <mergeCell ref="A24:D24"/>
    <mergeCell ref="E24:F24"/>
    <mergeCell ref="G24:Q24"/>
    <mergeCell ref="R24:S24"/>
    <mergeCell ref="A23:D23"/>
    <mergeCell ref="E23:F23"/>
    <mergeCell ref="G23:Q23"/>
    <mergeCell ref="R23:S23"/>
    <mergeCell ref="A28:D28"/>
    <mergeCell ref="E28:F28"/>
    <mergeCell ref="G28:Q28"/>
    <mergeCell ref="R28:S28"/>
    <mergeCell ref="A26:D26"/>
    <mergeCell ref="E26:F26"/>
    <mergeCell ref="A27:D27"/>
    <mergeCell ref="E27:F27"/>
    <mergeCell ref="G27:Q27"/>
    <mergeCell ref="R27:S27"/>
    <mergeCell ref="G26:U26"/>
    <mergeCell ref="A32:D32"/>
    <mergeCell ref="E32:F32"/>
    <mergeCell ref="G32:Q32"/>
    <mergeCell ref="R32:S32"/>
    <mergeCell ref="A30:D30"/>
    <mergeCell ref="E30:F30"/>
    <mergeCell ref="A31:D31"/>
    <mergeCell ref="E31:F31"/>
    <mergeCell ref="A29:U29"/>
    <mergeCell ref="G30:U30"/>
    <mergeCell ref="A36:D36"/>
    <mergeCell ref="E36:F36"/>
    <mergeCell ref="G36:Q36"/>
    <mergeCell ref="R36:S36"/>
    <mergeCell ref="A34:D34"/>
    <mergeCell ref="E34:F34"/>
    <mergeCell ref="A35:D35"/>
    <mergeCell ref="E35:F35"/>
    <mergeCell ref="G35:Q35"/>
    <mergeCell ref="R35:S35"/>
    <mergeCell ref="R41:S41"/>
    <mergeCell ref="A40:D40"/>
    <mergeCell ref="E40:F40"/>
    <mergeCell ref="G40:Q40"/>
    <mergeCell ref="R40:S40"/>
    <mergeCell ref="A38:D38"/>
    <mergeCell ref="E38:F38"/>
    <mergeCell ref="A39:D39"/>
    <mergeCell ref="E39:F39"/>
    <mergeCell ref="G39:Q39"/>
    <mergeCell ref="R39:S39"/>
    <mergeCell ref="A49:D49"/>
    <mergeCell ref="E49:F49"/>
    <mergeCell ref="G49:Q49"/>
    <mergeCell ref="R49:S49"/>
    <mergeCell ref="A48:D48"/>
    <mergeCell ref="E48:F48"/>
    <mergeCell ref="G48:Q48"/>
    <mergeCell ref="R48:S48"/>
    <mergeCell ref="A46:D46"/>
    <mergeCell ref="E46:F46"/>
    <mergeCell ref="A47:D47"/>
    <mergeCell ref="E47:F47"/>
    <mergeCell ref="G47:Q47"/>
    <mergeCell ref="R47:S47"/>
    <mergeCell ref="A52:D52"/>
    <mergeCell ref="E52:F52"/>
    <mergeCell ref="A53:D53"/>
    <mergeCell ref="E53:F53"/>
    <mergeCell ref="G53:Q53"/>
    <mergeCell ref="R53:S53"/>
    <mergeCell ref="A50:D50"/>
    <mergeCell ref="E50:F50"/>
    <mergeCell ref="G50:Q50"/>
    <mergeCell ref="R50:S50"/>
    <mergeCell ref="E58:F58"/>
    <mergeCell ref="A59:D59"/>
    <mergeCell ref="E59:F59"/>
    <mergeCell ref="G59:Q59"/>
    <mergeCell ref="R59:S59"/>
    <mergeCell ref="A55:D55"/>
    <mergeCell ref="E55:F55"/>
    <mergeCell ref="A56:D56"/>
    <mergeCell ref="E56:F56"/>
    <mergeCell ref="G56:Q56"/>
    <mergeCell ref="R56:S56"/>
    <mergeCell ref="G46:U46"/>
    <mergeCell ref="A51:U51"/>
    <mergeCell ref="A69:D69"/>
    <mergeCell ref="E69:F69"/>
    <mergeCell ref="G69:Q69"/>
    <mergeCell ref="R69:S69"/>
    <mergeCell ref="A68:D68"/>
    <mergeCell ref="E68:F68"/>
    <mergeCell ref="G68:Q68"/>
    <mergeCell ref="R68:S68"/>
    <mergeCell ref="A67:D67"/>
    <mergeCell ref="E67:F67"/>
    <mergeCell ref="G67:Q67"/>
    <mergeCell ref="R67:S67"/>
    <mergeCell ref="A66:D66"/>
    <mergeCell ref="E66:F66"/>
    <mergeCell ref="G66:Q66"/>
    <mergeCell ref="R66:S66"/>
    <mergeCell ref="A65:D65"/>
    <mergeCell ref="E65:F65"/>
    <mergeCell ref="G65:Q65"/>
    <mergeCell ref="R65:S65"/>
    <mergeCell ref="A64:D64"/>
    <mergeCell ref="E64:F64"/>
    <mergeCell ref="G31:U31"/>
    <mergeCell ref="A33:U33"/>
    <mergeCell ref="G34:U34"/>
    <mergeCell ref="A37:U37"/>
    <mergeCell ref="G38:U38"/>
    <mergeCell ref="A45:U45"/>
    <mergeCell ref="A13:U13"/>
    <mergeCell ref="G15:U15"/>
    <mergeCell ref="G14:U14"/>
    <mergeCell ref="A44:D44"/>
    <mergeCell ref="E44:F44"/>
    <mergeCell ref="G44:Q44"/>
    <mergeCell ref="R44:S44"/>
    <mergeCell ref="A43:D43"/>
    <mergeCell ref="E43:F43"/>
    <mergeCell ref="G43:Q43"/>
    <mergeCell ref="R43:S43"/>
    <mergeCell ref="A42:D42"/>
    <mergeCell ref="E42:F42"/>
    <mergeCell ref="G42:Q42"/>
    <mergeCell ref="R42:S42"/>
    <mergeCell ref="A41:D41"/>
    <mergeCell ref="E41:F41"/>
    <mergeCell ref="G41:Q41"/>
    <mergeCell ref="G61:U61"/>
    <mergeCell ref="A70:U70"/>
    <mergeCell ref="A71:U71"/>
    <mergeCell ref="A72:U72"/>
    <mergeCell ref="A73:U73"/>
    <mergeCell ref="G52:U52"/>
    <mergeCell ref="A54:U54"/>
    <mergeCell ref="G55:U55"/>
    <mergeCell ref="A57:U57"/>
    <mergeCell ref="G58:U58"/>
    <mergeCell ref="A60:U60"/>
    <mergeCell ref="G64:Q64"/>
    <mergeCell ref="R64:S64"/>
    <mergeCell ref="A63:D63"/>
    <mergeCell ref="E63:F63"/>
    <mergeCell ref="G63:Q63"/>
    <mergeCell ref="R63:S63"/>
    <mergeCell ref="A61:D61"/>
    <mergeCell ref="E61:F61"/>
    <mergeCell ref="A62:D62"/>
    <mergeCell ref="E62:F62"/>
    <mergeCell ref="G62:Q62"/>
    <mergeCell ref="R62:S62"/>
    <mergeCell ref="A58:D58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Aurelia Lach</dc:creator>
  <cp:lastModifiedBy>Aurelia Lach</cp:lastModifiedBy>
  <cp:lastPrinted>2026-08-21T06:36:12Z</cp:lastPrinted>
  <dcterms:created xsi:type="dcterms:W3CDTF">2026-08-21T06:10:43Z</dcterms:created>
  <dcterms:modified xsi:type="dcterms:W3CDTF">2026-08-21T06:38:00Z</dcterms:modified>
</cp:coreProperties>
</file>