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zamowienia_publiczne\PRZETARGI\2026\ZP-381-24 Przeglądy sprzętów medycznych\"/>
    </mc:Choice>
  </mc:AlternateContent>
  <xr:revisionPtr revIDLastSave="0" documentId="13_ncr:1_{B61F8F13-9483-4121-955D-74E6740864AE}" xr6:coauthVersionLast="47" xr6:coauthVersionMax="47" xr10:uidLastSave="{00000000-0000-0000-0000-000000000000}"/>
  <bookViews>
    <workbookView xWindow="3348" yWindow="3348" windowWidth="17280" windowHeight="9960" firstSheet="59" activeTab="64" xr2:uid="{00000000-000D-0000-FFFF-FFFF00000000}"/>
  </bookViews>
  <sheets>
    <sheet name="Pakiet 1" sheetId="1" r:id="rId1"/>
    <sheet name="Pakiet 2" sheetId="129" r:id="rId2"/>
    <sheet name="Pakiet 3" sheetId="67" r:id="rId3"/>
    <sheet name="Pakiet 4" sheetId="56" r:id="rId4"/>
    <sheet name="Pakiet 5" sheetId="45" r:id="rId5"/>
    <sheet name="Pakiet 6" sheetId="34" r:id="rId6"/>
    <sheet name="Pakiet 7" sheetId="23" r:id="rId7"/>
    <sheet name="Pakiet 8" sheetId="12" r:id="rId8"/>
    <sheet name="Pakiet 9" sheetId="3" r:id="rId9"/>
    <sheet name="Pakiet 10" sheetId="88" r:id="rId10"/>
    <sheet name="Pakiet 11" sheetId="87" r:id="rId11"/>
    <sheet name="Pakiet 12" sheetId="86" r:id="rId12"/>
    <sheet name="Pakiet 13" sheetId="85" r:id="rId13"/>
    <sheet name="Pakiet 14" sheetId="84" r:id="rId14"/>
    <sheet name="Pakiet 15" sheetId="83" r:id="rId15"/>
    <sheet name="Pakiet 16" sheetId="82" r:id="rId16"/>
    <sheet name="Pakiet 17" sheetId="81" r:id="rId17"/>
    <sheet name="Pakiet 18" sheetId="80" r:id="rId18"/>
    <sheet name="Pakiet 19" sheetId="79" r:id="rId19"/>
    <sheet name="Pakiet 20" sheetId="77" r:id="rId20"/>
    <sheet name="Pakiet 21" sheetId="76" r:id="rId21"/>
    <sheet name="Pakiet 22" sheetId="75" r:id="rId22"/>
    <sheet name="Pakiet 23" sheetId="74" r:id="rId23"/>
    <sheet name="Pakiet 24" sheetId="73" r:id="rId24"/>
    <sheet name="Pakiet 25" sheetId="72" r:id="rId25"/>
    <sheet name="Pakiet 26" sheetId="71" r:id="rId26"/>
    <sheet name="Pakiet 27" sheetId="70" r:id="rId27"/>
    <sheet name="Pakiet 28" sheetId="69" r:id="rId28"/>
    <sheet name="Pakiet 29" sheetId="68" r:id="rId29"/>
    <sheet name="Pakiet 30" sheetId="66" r:id="rId30"/>
    <sheet name="Pakiet 31" sheetId="65" r:id="rId31"/>
    <sheet name="Pakiet 32" sheetId="64" r:id="rId32"/>
    <sheet name="Pakiet 33" sheetId="63" r:id="rId33"/>
    <sheet name="Pakiet 34" sheetId="62" r:id="rId34"/>
    <sheet name="Pakiet 35" sheetId="61" r:id="rId35"/>
    <sheet name="Pakiet 36" sheetId="60" r:id="rId36"/>
    <sheet name="Pakiet 37" sheetId="59" r:id="rId37"/>
    <sheet name="Pakiet 38" sheetId="58" r:id="rId38"/>
    <sheet name="Pakiet 39" sheetId="96" r:id="rId39"/>
    <sheet name="Pakiet 40" sheetId="55" r:id="rId40"/>
    <sheet name="Pakiet 41" sheetId="54" r:id="rId41"/>
    <sheet name="Pakiet 42" sheetId="53" r:id="rId42"/>
    <sheet name="Pakiet 43" sheetId="52" r:id="rId43"/>
    <sheet name="Pakiet 44" sheetId="51" r:id="rId44"/>
    <sheet name="Pakiet 45" sheetId="50" r:id="rId45"/>
    <sheet name="Pakiet 46" sheetId="49" r:id="rId46"/>
    <sheet name="Pakiet 47" sheetId="48" r:id="rId47"/>
    <sheet name="Pakiet 48" sheetId="47" r:id="rId48"/>
    <sheet name="Pakiet 49" sheetId="95" r:id="rId49"/>
    <sheet name="Pakiet 50" sheetId="44" r:id="rId50"/>
    <sheet name="Pakiet 51" sheetId="43" r:id="rId51"/>
    <sheet name="Pakiet 52" sheetId="42" r:id="rId52"/>
    <sheet name="Pakiet 53" sheetId="41" r:id="rId53"/>
    <sheet name="Pakiet 54" sheetId="40" r:id="rId54"/>
    <sheet name="Pakiet 55" sheetId="39" r:id="rId55"/>
    <sheet name="Pakiet 56" sheetId="38" r:id="rId56"/>
    <sheet name="Pakiet 57" sheetId="37" r:id="rId57"/>
    <sheet name="Pakiet 58" sheetId="36" r:id="rId58"/>
    <sheet name="Pakiet 59" sheetId="35" r:id="rId59"/>
    <sheet name="Pakiet 60" sheetId="33" r:id="rId60"/>
    <sheet name="Pakiet 61" sheetId="32" r:id="rId61"/>
    <sheet name="Pakiet 62" sheetId="31" r:id="rId62"/>
    <sheet name="Pakiet 63" sheetId="30" r:id="rId63"/>
    <sheet name="Pakiet 64" sheetId="29" r:id="rId64"/>
    <sheet name="Pakiet 65" sheetId="28" r:id="rId65"/>
    <sheet name="Pakiet 66" sheetId="27" r:id="rId66"/>
    <sheet name="Pakiet 67" sheetId="26" r:id="rId67"/>
    <sheet name="Pakiet 68" sheetId="25" r:id="rId68"/>
    <sheet name="Pakiet 69" sheetId="24" r:id="rId69"/>
    <sheet name="Pakiet 70" sheetId="22" r:id="rId70"/>
    <sheet name="Pakiet 71" sheetId="21" r:id="rId71"/>
    <sheet name="Pakiet 72" sheetId="20" r:id="rId72"/>
    <sheet name="Pakiet 73" sheetId="109" r:id="rId73"/>
    <sheet name="Pakiet 74" sheetId="94" r:id="rId74"/>
    <sheet name="Pakiet 75" sheetId="17" r:id="rId75"/>
    <sheet name="Pakiet 76" sheetId="108" r:id="rId76"/>
    <sheet name="Pakiet 77" sheetId="15" r:id="rId77"/>
    <sheet name="Pakiet 78" sheetId="14" r:id="rId78"/>
    <sheet name="Pakiet 79" sheetId="13" r:id="rId79"/>
    <sheet name="Pakiet 80" sheetId="11" r:id="rId80"/>
    <sheet name="Pakiet 81" sheetId="10" r:id="rId81"/>
    <sheet name="Pakiet 82" sheetId="9" r:id="rId82"/>
    <sheet name="Pakiet 83" sheetId="8" r:id="rId83"/>
    <sheet name="Pakiet 84" sheetId="7" r:id="rId84"/>
    <sheet name="Pakiet 85" sheetId="6" r:id="rId85"/>
    <sheet name="Pakiet 86" sheetId="5" r:id="rId86"/>
    <sheet name="Pakiet 87" sheetId="4" r:id="rId87"/>
    <sheet name="Pakiet 88" sheetId="90" r:id="rId88"/>
    <sheet name="Pakiet 89" sheetId="91" r:id="rId89"/>
    <sheet name="Pakiet 90" sheetId="92" r:id="rId90"/>
    <sheet name="Pakiet 91" sheetId="93" r:id="rId91"/>
    <sheet name="Pakiet 92" sheetId="98" r:id="rId92"/>
    <sheet name="Pakiet 93" sheetId="99" r:id="rId93"/>
    <sheet name="Pakiet 94" sheetId="100" r:id="rId94"/>
    <sheet name="Pakiet 95" sheetId="101" r:id="rId95"/>
    <sheet name="Pakiet 96" sheetId="102" r:id="rId96"/>
    <sheet name="Pakiet 97" sheetId="103" r:id="rId97"/>
    <sheet name="Pakiet 98" sheetId="107" r:id="rId98"/>
    <sheet name="Pakiet 99" sheetId="110" r:id="rId99"/>
    <sheet name="Pakiet 100" sheetId="111" r:id="rId100"/>
    <sheet name="Pakiet 101" sheetId="112" r:id="rId101"/>
    <sheet name="Pakiet 102" sheetId="113" r:id="rId102"/>
    <sheet name="Pakiet 103" sheetId="114" r:id="rId103"/>
    <sheet name="Pakiet 104" sheetId="115" r:id="rId104"/>
    <sheet name="Pakiet 105" sheetId="116" r:id="rId105"/>
    <sheet name="Pakiet 106" sheetId="117" r:id="rId106"/>
    <sheet name="Pakiet 107" sheetId="118" r:id="rId107"/>
    <sheet name="Pakiet 108" sheetId="119" r:id="rId108"/>
    <sheet name="Pakiet 109" sheetId="120" r:id="rId109"/>
    <sheet name="Pakiet 110" sheetId="121" r:id="rId110"/>
    <sheet name="Pakiet 111" sheetId="122" r:id="rId111"/>
    <sheet name="Pakiet 112" sheetId="123" r:id="rId112"/>
    <sheet name="Pakiet 113" sheetId="124" r:id="rId113"/>
    <sheet name="Pakiet 114" sheetId="125" r:id="rId114"/>
    <sheet name="Pakiet 115" sheetId="126" r:id="rId115"/>
    <sheet name="Pakiet 116" sheetId="127" r:id="rId116"/>
    <sheet name="Pakiet 117" sheetId="128" r:id="rId117"/>
    <sheet name="Pakiet 98x" sheetId="105" state="hidden" r:id="rId118"/>
    <sheet name="Pakiet 99x" sheetId="106" state="hidden" r:id="rId119"/>
  </sheets>
  <definedNames>
    <definedName name="_xlnm._FilterDatabase" localSheetId="99" hidden="1">'Pakiet 100'!$A$10:$K$16</definedName>
    <definedName name="_xlnm._FilterDatabase" localSheetId="100" hidden="1">'Pakiet 101'!$A$10:$K$14</definedName>
    <definedName name="_xlnm._FilterDatabase" localSheetId="101" hidden="1">'Pakiet 102'!$A$10:$K$16</definedName>
    <definedName name="_xlnm._FilterDatabase" localSheetId="102" hidden="1">'Pakiet 103'!$A$10:$K$21</definedName>
    <definedName name="_xlnm._FilterDatabase" localSheetId="103" hidden="1">'Pakiet 104'!$A$10:$K$14</definedName>
    <definedName name="_xlnm._FilterDatabase" localSheetId="104" hidden="1">'Pakiet 105'!$A$10:$K$13</definedName>
    <definedName name="_xlnm._FilterDatabase" localSheetId="105" hidden="1">'Pakiet 106'!$A$10:$K$13</definedName>
    <definedName name="_xlnm._FilterDatabase" localSheetId="106" hidden="1">'Pakiet 107'!$A$10:$K$13</definedName>
    <definedName name="_xlnm._FilterDatabase" localSheetId="107" hidden="1">'Pakiet 108'!$A$10:$K$13</definedName>
    <definedName name="_xlnm._FilterDatabase" localSheetId="108" hidden="1">'Pakiet 109'!$A$10:$K$13</definedName>
    <definedName name="_xlnm._FilterDatabase" localSheetId="10" hidden="1">'Pakiet 11'!$A$10:$K$18</definedName>
    <definedName name="_xlnm._FilterDatabase" localSheetId="109" hidden="1">'Pakiet 110'!$A$10:$K$13</definedName>
    <definedName name="_xlnm._FilterDatabase" localSheetId="110" hidden="1">'Pakiet 111'!$A$10:$K$13</definedName>
    <definedName name="_xlnm._FilterDatabase" localSheetId="111" hidden="1">'Pakiet 112'!$A$10:$K$13</definedName>
    <definedName name="_xlnm._FilterDatabase" localSheetId="112" hidden="1">'Pakiet 113'!$A$10:$K$13</definedName>
    <definedName name="_xlnm._FilterDatabase" localSheetId="113" hidden="1">'Pakiet 114'!$A$10:$K$13</definedName>
    <definedName name="_xlnm._FilterDatabase" localSheetId="114" hidden="1">'Pakiet 115'!$A$10:$K$13</definedName>
    <definedName name="_xlnm._FilterDatabase" localSheetId="115" hidden="1">'Pakiet 116'!$A$10:$K$19</definedName>
    <definedName name="_xlnm._FilterDatabase" localSheetId="116" hidden="1">'Pakiet 117'!$A$10:$K$13</definedName>
    <definedName name="_xlnm._FilterDatabase" localSheetId="14" hidden="1">'Pakiet 15'!$A$10:$K$20</definedName>
    <definedName name="_xlnm._FilterDatabase" localSheetId="16" hidden="1">'Pakiet 17'!$A$10:$K$17</definedName>
    <definedName name="_xlnm._FilterDatabase" localSheetId="18" hidden="1">'Pakiet 19'!$A$10:$K$25</definedName>
    <definedName name="_xlnm._FilterDatabase" localSheetId="1" hidden="1">'Pakiet 2'!$A$10:$K$11</definedName>
    <definedName name="_xlnm._FilterDatabase" localSheetId="19" hidden="1">'Pakiet 20'!$A$10:$K$21</definedName>
    <definedName name="_xlnm._FilterDatabase" localSheetId="22" hidden="1">'Pakiet 23'!$A$10:$K$34</definedName>
    <definedName name="_xlnm._FilterDatabase" localSheetId="24" hidden="1">'Pakiet 25'!$A$10:$K$40</definedName>
    <definedName name="_xlnm._FilterDatabase" localSheetId="26" hidden="1">'Pakiet 27'!$A$10:$K$14</definedName>
    <definedName name="_xlnm._FilterDatabase" localSheetId="29" hidden="1">'Pakiet 30'!$A$10:$K$18</definedName>
    <definedName name="_xlnm._FilterDatabase" localSheetId="32" hidden="1">'Pakiet 33'!$A$10:$K$16</definedName>
    <definedName name="_xlnm._FilterDatabase" localSheetId="36" hidden="1">'Pakiet 37'!$A$10:$K$26</definedName>
    <definedName name="_xlnm._FilterDatabase" localSheetId="37" hidden="1">'Pakiet 38'!$A$10:$K$17</definedName>
    <definedName name="_xlnm._FilterDatabase" localSheetId="38" hidden="1">'Pakiet 39'!$A$10:$K$15</definedName>
    <definedName name="_xlnm._FilterDatabase" localSheetId="3" hidden="1">'Pakiet 4'!$A$10:$K$15</definedName>
    <definedName name="_xlnm._FilterDatabase" localSheetId="41" hidden="1">'Pakiet 42'!$A$10:$K$13</definedName>
    <definedName name="_xlnm._FilterDatabase" localSheetId="43" hidden="1">'Pakiet 44'!$A$10:$K$25</definedName>
    <definedName name="_xlnm._FilterDatabase" localSheetId="46" hidden="1">'Pakiet 47'!$A$10:$K$20</definedName>
    <definedName name="_xlnm._FilterDatabase" localSheetId="51" hidden="1">'Pakiet 52'!$A$10:$K$21</definedName>
    <definedName name="_xlnm._FilterDatabase" localSheetId="52" hidden="1">'Pakiet 53'!$A$10:$K$15</definedName>
    <definedName name="_xlnm._FilterDatabase" localSheetId="54" hidden="1">'Pakiet 55'!$A$10:$K$100</definedName>
    <definedName name="_xlnm._FilterDatabase" localSheetId="55" hidden="1">'Pakiet 56'!$A$10:$K$28</definedName>
    <definedName name="_xlnm._FilterDatabase" localSheetId="59" hidden="1">'Pakiet 60'!$A$10:$K$19</definedName>
    <definedName name="_xlnm._FilterDatabase" localSheetId="63" hidden="1">'Pakiet 64'!$A$10:$K$18</definedName>
    <definedName name="_xlnm._FilterDatabase" localSheetId="64" hidden="1">'Pakiet 65'!$A$10:$K$16</definedName>
    <definedName name="_xlnm._FilterDatabase" localSheetId="66" hidden="1">'Pakiet 67'!$A$10:$K$22</definedName>
    <definedName name="_xlnm._FilterDatabase" localSheetId="70" hidden="1">'Pakiet 71'!$A$10:$K$14</definedName>
    <definedName name="_xlnm._FilterDatabase" localSheetId="72" hidden="1">'Pakiet 73'!$A$10:$K$15</definedName>
    <definedName name="_xlnm._FilterDatabase" localSheetId="75" hidden="1">'Pakiet 76'!$A$10:$K$16</definedName>
    <definedName name="_xlnm._FilterDatabase" localSheetId="76" hidden="1">'Pakiet 77'!$A$10:$K$20</definedName>
    <definedName name="_xlnm._FilterDatabase" localSheetId="7" hidden="1">'Pakiet 8'!$A$10:$K$32</definedName>
    <definedName name="_xlnm._FilterDatabase" localSheetId="79" hidden="1">'Pakiet 80'!$A$10:$K$25</definedName>
    <definedName name="_xlnm._FilterDatabase" localSheetId="80" hidden="1">'Pakiet 81'!$A$10:$K$21</definedName>
    <definedName name="_xlnm._FilterDatabase" localSheetId="81" hidden="1">'Pakiet 82'!$A$10:$K$30</definedName>
    <definedName name="_xlnm._FilterDatabase" localSheetId="82" hidden="1">'Pakiet 83'!$A$10:$K$42</definedName>
    <definedName name="_xlnm._FilterDatabase" localSheetId="83" hidden="1">'Pakiet 84'!$A$10:$K$37</definedName>
    <definedName name="_xlnm._FilterDatabase" localSheetId="84" hidden="1">'Pakiet 85'!$A$10:$K$22</definedName>
    <definedName name="_xlnm._FilterDatabase" localSheetId="85" hidden="1">'Pakiet 86'!$A$10:$K$28</definedName>
    <definedName name="_xlnm._FilterDatabase" localSheetId="86" hidden="1">'Pakiet 87'!$A$10:$K$44</definedName>
    <definedName name="_xlnm._FilterDatabase" localSheetId="87" hidden="1">'Pakiet 88'!$A$10:$K$124</definedName>
    <definedName name="_xlnm._FilterDatabase" localSheetId="88" hidden="1">'Pakiet 89'!$A$10:$K$20</definedName>
    <definedName name="_xlnm._FilterDatabase" localSheetId="8" hidden="1">'Pakiet 9'!$A$10:$K$46</definedName>
    <definedName name="_xlnm._FilterDatabase" localSheetId="89" hidden="1">'Pakiet 90'!$A$10:$K$21</definedName>
    <definedName name="_xlnm._FilterDatabase" localSheetId="91" hidden="1">'Pakiet 92'!$A$10:$K$23</definedName>
    <definedName name="_xlnm._FilterDatabase" localSheetId="92" hidden="1">'Pakiet 93'!$A$10:$K$19</definedName>
    <definedName name="_xlnm._FilterDatabase" localSheetId="98" hidden="1">'Pakiet 99'!$A$10:$K$12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29" l="1"/>
  <c r="K11" i="129" s="1"/>
  <c r="K12" i="129" s="1"/>
  <c r="J22" i="79"/>
  <c r="K22" i="79" s="1"/>
  <c r="J23" i="79"/>
  <c r="K23" i="79" s="1"/>
  <c r="J11" i="128"/>
  <c r="K11" i="128" s="1"/>
  <c r="J18" i="127"/>
  <c r="K18" i="127" s="1"/>
  <c r="J17" i="127"/>
  <c r="K17" i="127" s="1"/>
  <c r="J16" i="127"/>
  <c r="K16" i="127" s="1"/>
  <c r="J15" i="127"/>
  <c r="K15" i="127" s="1"/>
  <c r="J14" i="127"/>
  <c r="K14" i="127" s="1"/>
  <c r="J13" i="127"/>
  <c r="K13" i="127" s="1"/>
  <c r="J12" i="127"/>
  <c r="K12" i="127" s="1"/>
  <c r="J11" i="127"/>
  <c r="K11" i="127" s="1"/>
  <c r="J21" i="79"/>
  <c r="K21" i="79" s="1"/>
  <c r="K15" i="128" l="1"/>
  <c r="K21" i="127"/>
  <c r="J11" i="126"/>
  <c r="K11" i="126" s="1"/>
  <c r="K13" i="126" s="1"/>
  <c r="J11" i="125"/>
  <c r="K11" i="125" s="1"/>
  <c r="K13" i="125" s="1"/>
  <c r="J11" i="124"/>
  <c r="K11" i="124" s="1"/>
  <c r="K13" i="124" s="1"/>
  <c r="J11" i="123"/>
  <c r="K11" i="123" s="1"/>
  <c r="K13" i="123" s="1"/>
  <c r="J11" i="122"/>
  <c r="K11" i="122" s="1"/>
  <c r="K13" i="122" s="1"/>
  <c r="J11" i="121"/>
  <c r="K11" i="121" s="1"/>
  <c r="K13" i="121" s="1"/>
  <c r="J11" i="120"/>
  <c r="K11" i="120" s="1"/>
  <c r="K13" i="120" s="1"/>
  <c r="J12" i="119"/>
  <c r="K12" i="119" s="1"/>
  <c r="J11" i="119"/>
  <c r="K11" i="119" s="1"/>
  <c r="J12" i="118"/>
  <c r="K12" i="118" s="1"/>
  <c r="J11" i="118"/>
  <c r="K11" i="118" s="1"/>
  <c r="J12" i="117"/>
  <c r="K12" i="117" s="1"/>
  <c r="J11" i="117"/>
  <c r="K11" i="117" s="1"/>
  <c r="J12" i="116"/>
  <c r="K12" i="116" s="1"/>
  <c r="J11" i="116"/>
  <c r="K11" i="116" s="1"/>
  <c r="J13" i="115"/>
  <c r="K13" i="115" s="1"/>
  <c r="J12" i="115"/>
  <c r="K12" i="115" s="1"/>
  <c r="J11" i="115"/>
  <c r="K11" i="115" s="1"/>
  <c r="J12" i="114"/>
  <c r="K12" i="114" s="1"/>
  <c r="J13" i="114"/>
  <c r="K13" i="114" s="1"/>
  <c r="J14" i="114"/>
  <c r="K14" i="114" s="1"/>
  <c r="J15" i="114"/>
  <c r="K15" i="114" s="1"/>
  <c r="J16" i="114"/>
  <c r="K16" i="114" s="1"/>
  <c r="J17" i="114"/>
  <c r="K17" i="114" s="1"/>
  <c r="J18" i="114"/>
  <c r="K18" i="114" s="1"/>
  <c r="J19" i="114"/>
  <c r="K19" i="114" s="1"/>
  <c r="J20" i="114"/>
  <c r="K20" i="114" s="1"/>
  <c r="J11" i="114"/>
  <c r="K11" i="114" s="1"/>
  <c r="J15" i="29"/>
  <c r="K15" i="29" s="1"/>
  <c r="J14" i="28"/>
  <c r="K14" i="28" s="1"/>
  <c r="J12" i="31"/>
  <c r="K12" i="31" s="1"/>
  <c r="J26" i="38"/>
  <c r="K26" i="38" s="1"/>
  <c r="J14" i="69"/>
  <c r="K14" i="69" s="1"/>
  <c r="J19" i="77"/>
  <c r="K19" i="77" s="1"/>
  <c r="J14" i="81"/>
  <c r="K14" i="81" s="1"/>
  <c r="J13" i="85"/>
  <c r="K13" i="85" s="1"/>
  <c r="J11" i="103"/>
  <c r="K11" i="103" s="1"/>
  <c r="J17" i="92"/>
  <c r="K17" i="92" s="1"/>
  <c r="J18" i="92"/>
  <c r="K18" i="92" s="1"/>
  <c r="J15" i="91"/>
  <c r="K15" i="91" s="1"/>
  <c r="J16" i="91"/>
  <c r="K16" i="91" s="1"/>
  <c r="J23" i="5"/>
  <c r="K23" i="5" s="1"/>
  <c r="J24" i="5"/>
  <c r="K24" i="5" s="1"/>
  <c r="J18" i="6"/>
  <c r="K18" i="6" s="1"/>
  <c r="J19" i="6"/>
  <c r="K19" i="6" s="1"/>
  <c r="J37" i="8"/>
  <c r="K37" i="8" s="1"/>
  <c r="J38" i="8"/>
  <c r="K38" i="8" s="1"/>
  <c r="J25" i="9"/>
  <c r="K25" i="9" s="1"/>
  <c r="J26" i="9"/>
  <c r="K26" i="9" s="1"/>
  <c r="J16" i="10"/>
  <c r="K16" i="10" s="1"/>
  <c r="J17" i="10"/>
  <c r="K17" i="10" s="1"/>
  <c r="J19" i="26"/>
  <c r="K19" i="26" s="1"/>
  <c r="J20" i="26"/>
  <c r="K20" i="26" s="1"/>
  <c r="J14" i="33"/>
  <c r="K14" i="33" s="1"/>
  <c r="J15" i="33"/>
  <c r="K15" i="33" s="1"/>
  <c r="J13" i="44"/>
  <c r="K13" i="44" s="1"/>
  <c r="J14" i="44"/>
  <c r="K14" i="44" s="1"/>
  <c r="J14" i="63"/>
  <c r="K14" i="63" s="1"/>
  <c r="J18" i="95"/>
  <c r="K18" i="95" s="1"/>
  <c r="J19" i="95"/>
  <c r="K19" i="95" s="1"/>
  <c r="J20" i="95"/>
  <c r="K20" i="95" s="1"/>
  <c r="J39" i="3"/>
  <c r="K39" i="3" s="1"/>
  <c r="J40" i="3"/>
  <c r="K40" i="3" s="1"/>
  <c r="J41" i="3"/>
  <c r="K41" i="3" s="1"/>
  <c r="J25" i="72"/>
  <c r="K25" i="72" s="1"/>
  <c r="J26" i="72"/>
  <c r="K26" i="72" s="1"/>
  <c r="J27" i="72"/>
  <c r="K27" i="72" s="1"/>
  <c r="J28" i="72"/>
  <c r="K28" i="72" s="1"/>
  <c r="J29" i="72"/>
  <c r="K29" i="72" s="1"/>
  <c r="J30" i="72"/>
  <c r="K30" i="72" s="1"/>
  <c r="J31" i="72"/>
  <c r="K31" i="72" s="1"/>
  <c r="J13" i="74"/>
  <c r="K13" i="74" s="1"/>
  <c r="J14" i="74"/>
  <c r="J15" i="74"/>
  <c r="K15" i="74" s="1"/>
  <c r="J16" i="74"/>
  <c r="K16" i="74" s="1"/>
  <c r="J17" i="74"/>
  <c r="K17" i="74" s="1"/>
  <c r="J18" i="74"/>
  <c r="K18" i="74" s="1"/>
  <c r="J19" i="74"/>
  <c r="K19" i="74" s="1"/>
  <c r="J20" i="74"/>
  <c r="K20" i="74" s="1"/>
  <c r="J21" i="74"/>
  <c r="K21" i="74" s="1"/>
  <c r="K14" i="74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K14" i="115" l="1"/>
  <c r="K13" i="117"/>
  <c r="K13" i="119"/>
  <c r="K21" i="114"/>
  <c r="K13" i="116"/>
  <c r="K13" i="118"/>
  <c r="J69" i="39"/>
  <c r="K69" i="39" s="1"/>
  <c r="J70" i="39"/>
  <c r="K70" i="39" s="1"/>
  <c r="J71" i="39"/>
  <c r="K71" i="39" s="1"/>
  <c r="J72" i="39"/>
  <c r="K72" i="39" s="1"/>
  <c r="J73" i="39"/>
  <c r="K73" i="39" s="1"/>
  <c r="J74" i="39"/>
  <c r="K74" i="39" s="1"/>
  <c r="J75" i="39"/>
  <c r="K75" i="39" s="1"/>
  <c r="J76" i="39"/>
  <c r="K76" i="39" s="1"/>
  <c r="J77" i="39"/>
  <c r="K77" i="39" s="1"/>
  <c r="J78" i="39"/>
  <c r="K78" i="39" s="1"/>
  <c r="J79" i="39"/>
  <c r="K79" i="39" s="1"/>
  <c r="J80" i="39"/>
  <c r="K80" i="39" s="1"/>
  <c r="J81" i="39"/>
  <c r="K81" i="39" s="1"/>
  <c r="J82" i="39"/>
  <c r="K82" i="39" s="1"/>
  <c r="J83" i="39"/>
  <c r="K83" i="39" s="1"/>
  <c r="J84" i="39"/>
  <c r="K84" i="39" s="1"/>
  <c r="J85" i="39"/>
  <c r="K85" i="39" s="1"/>
  <c r="J86" i="39"/>
  <c r="K86" i="39" s="1"/>
  <c r="J87" i="39"/>
  <c r="K87" i="39" s="1"/>
  <c r="J88" i="39"/>
  <c r="K88" i="39" s="1"/>
  <c r="J89" i="39"/>
  <c r="K89" i="39" s="1"/>
  <c r="J90" i="39"/>
  <c r="K90" i="39" s="1"/>
  <c r="J18" i="10" l="1"/>
  <c r="K18" i="10" s="1"/>
  <c r="J19" i="10"/>
  <c r="K19" i="10" s="1"/>
  <c r="J15" i="10"/>
  <c r="K15" i="10" s="1"/>
  <c r="J15" i="113"/>
  <c r="K15" i="113" s="1"/>
  <c r="J14" i="113"/>
  <c r="K14" i="113" s="1"/>
  <c r="J13" i="113"/>
  <c r="K13" i="113" s="1"/>
  <c r="J12" i="113"/>
  <c r="K12" i="113" s="1"/>
  <c r="J11" i="113"/>
  <c r="K11" i="113" s="1"/>
  <c r="J13" i="112"/>
  <c r="K13" i="112" s="1"/>
  <c r="J12" i="112"/>
  <c r="K12" i="112" s="1"/>
  <c r="J11" i="112"/>
  <c r="K11" i="112" s="1"/>
  <c r="J15" i="111"/>
  <c r="K15" i="111" s="1"/>
  <c r="J14" i="111"/>
  <c r="K14" i="111" s="1"/>
  <c r="J13" i="111"/>
  <c r="K13" i="111" s="1"/>
  <c r="J12" i="111"/>
  <c r="K12" i="111" s="1"/>
  <c r="J11" i="111"/>
  <c r="K11" i="111" s="1"/>
  <c r="J11" i="110"/>
  <c r="K11" i="110" s="1"/>
  <c r="K12" i="110" s="1"/>
  <c r="K16" i="113" l="1"/>
  <c r="K14" i="112"/>
  <c r="K16" i="111"/>
  <c r="J14" i="109"/>
  <c r="K14" i="109" s="1"/>
  <c r="J11" i="109"/>
  <c r="K11" i="109" s="1"/>
  <c r="J12" i="109"/>
  <c r="K12" i="109" s="1"/>
  <c r="J13" i="109"/>
  <c r="K13" i="109" s="1"/>
  <c r="J13" i="69"/>
  <c r="K13" i="69" s="1"/>
  <c r="J12" i="69"/>
  <c r="K12" i="69" s="1"/>
  <c r="J15" i="69"/>
  <c r="K15" i="69" s="1"/>
  <c r="J11" i="69"/>
  <c r="K11" i="69" s="1"/>
  <c r="K15" i="109" l="1"/>
  <c r="J13" i="96"/>
  <c r="K13" i="96" s="1"/>
  <c r="J14" i="96"/>
  <c r="K14" i="96" s="1"/>
  <c r="J23" i="11" l="1"/>
  <c r="K23" i="11" s="1"/>
  <c r="J22" i="11"/>
  <c r="K22" i="11" s="1"/>
  <c r="J21" i="11"/>
  <c r="K21" i="11" s="1"/>
  <c r="J11" i="59" l="1"/>
  <c r="K11" i="59" s="1"/>
  <c r="J11" i="34"/>
  <c r="K11" i="34" s="1"/>
  <c r="J12" i="34"/>
  <c r="K12" i="34" s="1"/>
  <c r="J13" i="34"/>
  <c r="K13" i="34" s="1"/>
  <c r="J16" i="87" l="1"/>
  <c r="K16" i="87" s="1"/>
  <c r="J17" i="87"/>
  <c r="K17" i="87" s="1"/>
  <c r="J37" i="3"/>
  <c r="K37" i="3" s="1"/>
  <c r="J23" i="59" l="1"/>
  <c r="K23" i="59" s="1"/>
  <c r="J24" i="59"/>
  <c r="K24" i="59" s="1"/>
  <c r="J12" i="49"/>
  <c r="K12" i="49" s="1"/>
  <c r="J16" i="66"/>
  <c r="K16" i="66" s="1"/>
  <c r="J13" i="63"/>
  <c r="K13" i="63" s="1"/>
  <c r="J12" i="108"/>
  <c r="K12" i="108" s="1"/>
  <c r="J13" i="108"/>
  <c r="K13" i="108" s="1"/>
  <c r="J14" i="108"/>
  <c r="K14" i="108" s="1"/>
  <c r="J15" i="108"/>
  <c r="K15" i="108" s="1"/>
  <c r="J11" i="108"/>
  <c r="K11" i="108" s="1"/>
  <c r="J12" i="107"/>
  <c r="K12" i="107" s="1"/>
  <c r="J11" i="107"/>
  <c r="K11" i="107" s="1"/>
  <c r="K16" i="108" l="1"/>
  <c r="K13" i="107"/>
  <c r="J5" i="106"/>
  <c r="K5" i="106" s="1"/>
  <c r="K7" i="106" s="1"/>
  <c r="J5" i="105"/>
  <c r="K5" i="105" s="1"/>
  <c r="K7" i="105" s="1"/>
  <c r="J12" i="63"/>
  <c r="K12" i="63" s="1"/>
  <c r="J15" i="63"/>
  <c r="K15" i="63" s="1"/>
  <c r="J121" i="90"/>
  <c r="K121" i="90" s="1"/>
  <c r="J122" i="90"/>
  <c r="K122" i="90" s="1"/>
  <c r="J22" i="59" l="1"/>
  <c r="K22" i="59" s="1"/>
  <c r="J12" i="62"/>
  <c r="K12" i="62" s="1"/>
  <c r="J11" i="68"/>
  <c r="K11" i="68" s="1"/>
  <c r="J11" i="31" l="1"/>
  <c r="K11" i="31" s="1"/>
  <c r="J12" i="103"/>
  <c r="K12" i="103" s="1"/>
  <c r="K13" i="103" s="1"/>
  <c r="J32" i="74"/>
  <c r="K32" i="74" s="1"/>
  <c r="J11" i="102"/>
  <c r="K11" i="102" s="1"/>
  <c r="K12" i="102" s="1"/>
  <c r="J11" i="101" l="1"/>
  <c r="K11" i="101" s="1"/>
  <c r="K12" i="101" s="1"/>
  <c r="J12" i="54"/>
  <c r="K12" i="54" s="1"/>
  <c r="J13" i="54"/>
  <c r="K13" i="54" s="1"/>
  <c r="J11" i="100" l="1"/>
  <c r="K11" i="100" s="1"/>
  <c r="K12" i="100" s="1"/>
  <c r="J29" i="7"/>
  <c r="K29" i="7" s="1"/>
  <c r="J30" i="7"/>
  <c r="K30" i="7" s="1"/>
  <c r="J31" i="7"/>
  <c r="K31" i="7" s="1"/>
  <c r="J32" i="7"/>
  <c r="K32" i="7" s="1"/>
  <c r="J33" i="7"/>
  <c r="K33" i="7" s="1"/>
  <c r="J34" i="7"/>
  <c r="K34" i="7" s="1"/>
  <c r="J35" i="7"/>
  <c r="K35" i="7" s="1"/>
  <c r="J15" i="99" l="1"/>
  <c r="K15" i="99" s="1"/>
  <c r="J16" i="99"/>
  <c r="K16" i="99" s="1"/>
  <c r="J17" i="99"/>
  <c r="K17" i="99" s="1"/>
  <c r="J18" i="99"/>
  <c r="K18" i="99" s="1"/>
  <c r="J14" i="99"/>
  <c r="K14" i="99" s="1"/>
  <c r="J11" i="49"/>
  <c r="K11" i="49" s="1"/>
  <c r="J13" i="99"/>
  <c r="K13" i="99" s="1"/>
  <c r="J12" i="99"/>
  <c r="K12" i="99" s="1"/>
  <c r="J11" i="99"/>
  <c r="K11" i="99" s="1"/>
  <c r="J15" i="98"/>
  <c r="K15" i="98" s="1"/>
  <c r="J19" i="98"/>
  <c r="K19" i="98" s="1"/>
  <c r="J12" i="98"/>
  <c r="K12" i="98" s="1"/>
  <c r="J13" i="98"/>
  <c r="K13" i="98" s="1"/>
  <c r="J14" i="98"/>
  <c r="K14" i="98" s="1"/>
  <c r="J16" i="98"/>
  <c r="K16" i="98" s="1"/>
  <c r="J17" i="98"/>
  <c r="K17" i="98" s="1"/>
  <c r="J18" i="98"/>
  <c r="K18" i="98" s="1"/>
  <c r="J20" i="98"/>
  <c r="K20" i="98" s="1"/>
  <c r="J22" i="98"/>
  <c r="K22" i="98" s="1"/>
  <c r="J21" i="98"/>
  <c r="K21" i="98" s="1"/>
  <c r="J104" i="90"/>
  <c r="K104" i="90" s="1"/>
  <c r="J105" i="90"/>
  <c r="K105" i="90" s="1"/>
  <c r="J106" i="90"/>
  <c r="K106" i="90" s="1"/>
  <c r="J107" i="90"/>
  <c r="K107" i="90" s="1"/>
  <c r="J108" i="90"/>
  <c r="K108" i="90" s="1"/>
  <c r="J109" i="90"/>
  <c r="K109" i="90" s="1"/>
  <c r="J110" i="90"/>
  <c r="K110" i="90" s="1"/>
  <c r="J111" i="90"/>
  <c r="K111" i="90" s="1"/>
  <c r="J112" i="90"/>
  <c r="K112" i="90" s="1"/>
  <c r="J113" i="90"/>
  <c r="K113" i="90" s="1"/>
  <c r="J114" i="90"/>
  <c r="K114" i="90" s="1"/>
  <c r="J115" i="90"/>
  <c r="K115" i="90" s="1"/>
  <c r="J116" i="90"/>
  <c r="K116" i="90" s="1"/>
  <c r="J117" i="90"/>
  <c r="K117" i="90" s="1"/>
  <c r="J118" i="90"/>
  <c r="K118" i="90" s="1"/>
  <c r="J119" i="90"/>
  <c r="K119" i="90" s="1"/>
  <c r="J120" i="90"/>
  <c r="K120" i="90" s="1"/>
  <c r="J18" i="91"/>
  <c r="K18" i="91" s="1"/>
  <c r="J19" i="91"/>
  <c r="K19" i="91" s="1"/>
  <c r="J11" i="38"/>
  <c r="K11" i="38" s="1"/>
  <c r="J12" i="38"/>
  <c r="K12" i="38" s="1"/>
  <c r="J13" i="38"/>
  <c r="K13" i="38" s="1"/>
  <c r="J14" i="38"/>
  <c r="K14" i="38" s="1"/>
  <c r="J15" i="38"/>
  <c r="K15" i="38" s="1"/>
  <c r="J16" i="38"/>
  <c r="K16" i="38" s="1"/>
  <c r="J17" i="38"/>
  <c r="K17" i="38" s="1"/>
  <c r="J18" i="38"/>
  <c r="K18" i="38" s="1"/>
  <c r="J19" i="38"/>
  <c r="J20" i="38"/>
  <c r="J21" i="38"/>
  <c r="J22" i="38"/>
  <c r="J23" i="38"/>
  <c r="J24" i="38"/>
  <c r="J25" i="38"/>
  <c r="J27" i="38"/>
  <c r="J13" i="48"/>
  <c r="K13" i="48" s="1"/>
  <c r="J14" i="48"/>
  <c r="K14" i="48" s="1"/>
  <c r="J15" i="48"/>
  <c r="K15" i="48" s="1"/>
  <c r="J16" i="48"/>
  <c r="K16" i="48" s="1"/>
  <c r="J17" i="48"/>
  <c r="K17" i="48" s="1"/>
  <c r="J18" i="48"/>
  <c r="K18" i="48" s="1"/>
  <c r="J30" i="74"/>
  <c r="K30" i="74" s="1"/>
  <c r="J31" i="74"/>
  <c r="K31" i="74" s="1"/>
  <c r="J29" i="9"/>
  <c r="K29" i="9" s="1"/>
  <c r="J11" i="9"/>
  <c r="K11" i="9" s="1"/>
  <c r="J12" i="9"/>
  <c r="K12" i="9" s="1"/>
  <c r="J13" i="9"/>
  <c r="K13" i="9" s="1"/>
  <c r="J14" i="9"/>
  <c r="K14" i="9" s="1"/>
  <c r="J15" i="9"/>
  <c r="K15" i="9" s="1"/>
  <c r="J16" i="9"/>
  <c r="K16" i="9" s="1"/>
  <c r="J17" i="9"/>
  <c r="K17" i="9" s="1"/>
  <c r="J18" i="9"/>
  <c r="K18" i="9" s="1"/>
  <c r="J19" i="9"/>
  <c r="K19" i="9" s="1"/>
  <c r="J20" i="9"/>
  <c r="K20" i="9" s="1"/>
  <c r="J21" i="9"/>
  <c r="K21" i="9" s="1"/>
  <c r="J22" i="9"/>
  <c r="K22" i="9" s="1"/>
  <c r="J23" i="9"/>
  <c r="K23" i="9" s="1"/>
  <c r="J24" i="9"/>
  <c r="K24" i="9" s="1"/>
  <c r="J27" i="9"/>
  <c r="K27" i="9" s="1"/>
  <c r="J11" i="11"/>
  <c r="K11" i="11" s="1"/>
  <c r="J12" i="11"/>
  <c r="K12" i="11" s="1"/>
  <c r="J13" i="11"/>
  <c r="K13" i="11" s="1"/>
  <c r="J14" i="11"/>
  <c r="K14" i="11" s="1"/>
  <c r="J15" i="11"/>
  <c r="K15" i="11" s="1"/>
  <c r="J16" i="11"/>
  <c r="K16" i="11" s="1"/>
  <c r="J17" i="11"/>
  <c r="K17" i="11" s="1"/>
  <c r="J18" i="11"/>
  <c r="K18" i="11" s="1"/>
  <c r="J19" i="11"/>
  <c r="K19" i="11" s="1"/>
  <c r="J20" i="11"/>
  <c r="K20" i="11" s="1"/>
  <c r="J24" i="11"/>
  <c r="K24" i="11" s="1"/>
  <c r="K25" i="11" l="1"/>
  <c r="K19" i="99"/>
  <c r="J11" i="98"/>
  <c r="K11" i="98" s="1"/>
  <c r="K23" i="98" s="1"/>
  <c r="J28" i="9"/>
  <c r="K28" i="9" s="1"/>
  <c r="J13" i="21"/>
  <c r="K13" i="21" s="1"/>
  <c r="J11" i="66"/>
  <c r="K11" i="66" s="1"/>
  <c r="J12" i="66"/>
  <c r="K12" i="66" s="1"/>
  <c r="J13" i="66"/>
  <c r="K13" i="66" s="1"/>
  <c r="J14" i="66"/>
  <c r="K14" i="66" s="1"/>
  <c r="J15" i="66"/>
  <c r="K15" i="66" s="1"/>
  <c r="K30" i="9" l="1"/>
  <c r="J11" i="53"/>
  <c r="K11" i="53" s="1"/>
  <c r="J13" i="28"/>
  <c r="K13" i="28" s="1"/>
  <c r="J14" i="10"/>
  <c r="K14" i="10" s="1"/>
  <c r="J17" i="91" l="1"/>
  <c r="K17" i="91" s="1"/>
  <c r="K22" i="38" l="1"/>
  <c r="J12" i="96"/>
  <c r="K12" i="96" s="1"/>
  <c r="J11" i="96"/>
  <c r="K11" i="96" s="1"/>
  <c r="K15" i="96" l="1"/>
  <c r="J28" i="7"/>
  <c r="K28" i="7" s="1"/>
  <c r="J14" i="91"/>
  <c r="K14" i="91" s="1"/>
  <c r="J15" i="95"/>
  <c r="K15" i="95" s="1"/>
  <c r="J16" i="95"/>
  <c r="K16" i="95" s="1"/>
  <c r="J17" i="95"/>
  <c r="K17" i="95" s="1"/>
  <c r="J24" i="95"/>
  <c r="K24" i="95" s="1"/>
  <c r="J23" i="95"/>
  <c r="K23" i="95" s="1"/>
  <c r="J22" i="95"/>
  <c r="K22" i="95" s="1"/>
  <c r="J21" i="95"/>
  <c r="K21" i="95" s="1"/>
  <c r="J14" i="95"/>
  <c r="K14" i="95" s="1"/>
  <c r="J13" i="95"/>
  <c r="K13" i="95" s="1"/>
  <c r="J12" i="95"/>
  <c r="K12" i="95" s="1"/>
  <c r="J11" i="95"/>
  <c r="K11" i="95" s="1"/>
  <c r="J15" i="40"/>
  <c r="K15" i="40" s="1"/>
  <c r="K25" i="95" l="1"/>
  <c r="J11" i="94"/>
  <c r="K11" i="94" s="1"/>
  <c r="K12" i="94" s="1"/>
  <c r="J12" i="93"/>
  <c r="K12" i="93" s="1"/>
  <c r="J11" i="93"/>
  <c r="K11" i="93" s="1"/>
  <c r="J20" i="92"/>
  <c r="K20" i="92" s="1"/>
  <c r="J19" i="92"/>
  <c r="K19" i="92" s="1"/>
  <c r="J16" i="92"/>
  <c r="K16" i="92" s="1"/>
  <c r="J15" i="92"/>
  <c r="K15" i="92" s="1"/>
  <c r="J14" i="92"/>
  <c r="K14" i="92" s="1"/>
  <c r="J13" i="92"/>
  <c r="K13" i="92" s="1"/>
  <c r="J12" i="92"/>
  <c r="K12" i="92" s="1"/>
  <c r="J11" i="92"/>
  <c r="K11" i="92" s="1"/>
  <c r="J16" i="26"/>
  <c r="K16" i="26" s="1"/>
  <c r="J15" i="64"/>
  <c r="K15" i="64" s="1"/>
  <c r="J23" i="72"/>
  <c r="K23" i="72" s="1"/>
  <c r="J24" i="72"/>
  <c r="K24" i="72" s="1"/>
  <c r="J32" i="72"/>
  <c r="K32" i="72" s="1"/>
  <c r="J33" i="72"/>
  <c r="K33" i="72" s="1"/>
  <c r="J34" i="72"/>
  <c r="K34" i="72" s="1"/>
  <c r="J35" i="72"/>
  <c r="K35" i="72" s="1"/>
  <c r="J36" i="72"/>
  <c r="K36" i="72" s="1"/>
  <c r="J37" i="72"/>
  <c r="K37" i="72" s="1"/>
  <c r="J38" i="72"/>
  <c r="K38" i="72" s="1"/>
  <c r="J39" i="72"/>
  <c r="K39" i="72" s="1"/>
  <c r="J11" i="72"/>
  <c r="K11" i="72" s="1"/>
  <c r="J12" i="72"/>
  <c r="K12" i="72" s="1"/>
  <c r="J13" i="72"/>
  <c r="K13" i="72" s="1"/>
  <c r="J14" i="72"/>
  <c r="K14" i="72" s="1"/>
  <c r="J15" i="72"/>
  <c r="K15" i="72" s="1"/>
  <c r="J16" i="72"/>
  <c r="K16" i="72" s="1"/>
  <c r="K13" i="93" l="1"/>
  <c r="K21" i="92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44" i="3"/>
  <c r="K44" i="3" s="1"/>
  <c r="J43" i="3"/>
  <c r="K43" i="3" s="1"/>
  <c r="J42" i="3"/>
  <c r="K42" i="3" s="1"/>
  <c r="J38" i="3"/>
  <c r="K38" i="3" s="1"/>
  <c r="J36" i="3"/>
  <c r="K36" i="3" s="1"/>
  <c r="J23" i="3"/>
  <c r="K23" i="3" s="1"/>
  <c r="J22" i="12"/>
  <c r="K22" i="12" s="1"/>
  <c r="J21" i="12"/>
  <c r="K21" i="12" s="1"/>
  <c r="J20" i="12"/>
  <c r="K20" i="12" s="1"/>
  <c r="J19" i="12"/>
  <c r="K19" i="12" s="1"/>
  <c r="J18" i="12"/>
  <c r="K18" i="12" s="1"/>
  <c r="J17" i="12"/>
  <c r="K17" i="12" s="1"/>
  <c r="J16" i="12"/>
  <c r="K16" i="12" s="1"/>
  <c r="J15" i="12"/>
  <c r="K15" i="12" s="1"/>
  <c r="J14" i="12"/>
  <c r="K14" i="12" s="1"/>
  <c r="J13" i="12"/>
  <c r="K13" i="12" s="1"/>
  <c r="J12" i="12"/>
  <c r="K12" i="12" s="1"/>
  <c r="J11" i="12"/>
  <c r="K11" i="12" s="1"/>
  <c r="J31" i="12"/>
  <c r="K31" i="12" s="1"/>
  <c r="J30" i="12"/>
  <c r="K30" i="12" s="1"/>
  <c r="J29" i="12"/>
  <c r="K29" i="12" s="1"/>
  <c r="J28" i="12"/>
  <c r="K28" i="12" s="1"/>
  <c r="J27" i="12"/>
  <c r="K27" i="12" s="1"/>
  <c r="J26" i="12"/>
  <c r="K26" i="12" s="1"/>
  <c r="J25" i="12"/>
  <c r="K25" i="12" s="1"/>
  <c r="J24" i="12"/>
  <c r="K24" i="12" s="1"/>
  <c r="J23" i="12"/>
  <c r="K23" i="12" s="1"/>
  <c r="J39" i="4"/>
  <c r="K39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43" i="4"/>
  <c r="K43" i="4" s="1"/>
  <c r="J42" i="4"/>
  <c r="K42" i="4" s="1"/>
  <c r="J41" i="4"/>
  <c r="K41" i="4" s="1"/>
  <c r="J40" i="4"/>
  <c r="K40" i="4" s="1"/>
  <c r="J21" i="5"/>
  <c r="K21" i="5" s="1"/>
  <c r="J20" i="5"/>
  <c r="K20" i="5" s="1"/>
  <c r="J19" i="5"/>
  <c r="K19" i="5" s="1"/>
  <c r="J18" i="5"/>
  <c r="K18" i="5" s="1"/>
  <c r="J17" i="5"/>
  <c r="K17" i="5" s="1"/>
  <c r="J15" i="5"/>
  <c r="K15" i="5" s="1"/>
  <c r="J14" i="5"/>
  <c r="K14" i="5" s="1"/>
  <c r="J13" i="5"/>
  <c r="K13" i="5" s="1"/>
  <c r="J12" i="5"/>
  <c r="K12" i="5" s="1"/>
  <c r="J11" i="5"/>
  <c r="K11" i="5" s="1"/>
  <c r="J16" i="6"/>
  <c r="K16" i="6" s="1"/>
  <c r="J15" i="6"/>
  <c r="K15" i="6" s="1"/>
  <c r="J14" i="6"/>
  <c r="K14" i="6" s="1"/>
  <c r="J13" i="6"/>
  <c r="K13" i="6" s="1"/>
  <c r="J12" i="6"/>
  <c r="K12" i="6" s="1"/>
  <c r="J11" i="6"/>
  <c r="K11" i="6" s="1"/>
  <c r="J35" i="8"/>
  <c r="K35" i="8" s="1"/>
  <c r="J34" i="8"/>
  <c r="K34" i="8" s="1"/>
  <c r="J33" i="8"/>
  <c r="K33" i="8" s="1"/>
  <c r="J32" i="8"/>
  <c r="K32" i="8" s="1"/>
  <c r="J24" i="8"/>
  <c r="K24" i="8" s="1"/>
  <c r="J23" i="8"/>
  <c r="K23" i="8" s="1"/>
  <c r="J22" i="8"/>
  <c r="K22" i="8" s="1"/>
  <c r="J21" i="8"/>
  <c r="K21" i="8" s="1"/>
  <c r="J20" i="8"/>
  <c r="K20" i="8" s="1"/>
  <c r="J29" i="8"/>
  <c r="K29" i="8" s="1"/>
  <c r="J28" i="8"/>
  <c r="K28" i="8" s="1"/>
  <c r="J27" i="8"/>
  <c r="K27" i="8" s="1"/>
  <c r="J26" i="8"/>
  <c r="K26" i="8" s="1"/>
  <c r="J25" i="8"/>
  <c r="K25" i="8" s="1"/>
  <c r="J19" i="8"/>
  <c r="K19" i="8" s="1"/>
  <c r="J40" i="8"/>
  <c r="K40" i="8" s="1"/>
  <c r="J39" i="8"/>
  <c r="K39" i="8" s="1"/>
  <c r="J36" i="8"/>
  <c r="K36" i="8" s="1"/>
  <c r="J31" i="8"/>
  <c r="K31" i="8" s="1"/>
  <c r="J30" i="8"/>
  <c r="K30" i="8" s="1"/>
  <c r="J16" i="8"/>
  <c r="K16" i="8" s="1"/>
  <c r="J15" i="8"/>
  <c r="K15" i="8" s="1"/>
  <c r="J14" i="8"/>
  <c r="K14" i="8" s="1"/>
  <c r="J13" i="8"/>
  <c r="K13" i="8" s="1"/>
  <c r="J12" i="8"/>
  <c r="K12" i="8" s="1"/>
  <c r="J11" i="8"/>
  <c r="K11" i="8" s="1"/>
  <c r="J25" i="7"/>
  <c r="K25" i="7" s="1"/>
  <c r="J24" i="7"/>
  <c r="K24" i="7" s="1"/>
  <c r="J23" i="7"/>
  <c r="K23" i="7" s="1"/>
  <c r="J22" i="7"/>
  <c r="K22" i="7" s="1"/>
  <c r="J21" i="7"/>
  <c r="K21" i="7" s="1"/>
  <c r="J20" i="7"/>
  <c r="K20" i="7" s="1"/>
  <c r="J36" i="7"/>
  <c r="K36" i="7" s="1"/>
  <c r="J27" i="7"/>
  <c r="K27" i="7" s="1"/>
  <c r="J26" i="7"/>
  <c r="K26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K11" i="7" s="1"/>
  <c r="J12" i="10"/>
  <c r="K12" i="10" s="1"/>
  <c r="J11" i="10"/>
  <c r="K11" i="10" s="1"/>
  <c r="J13" i="10"/>
  <c r="K13" i="10" s="1"/>
  <c r="J17" i="13"/>
  <c r="K17" i="13" s="1"/>
  <c r="J16" i="13"/>
  <c r="K16" i="13" s="1"/>
  <c r="J15" i="13"/>
  <c r="K15" i="13" s="1"/>
  <c r="J14" i="13"/>
  <c r="K14" i="13" s="1"/>
  <c r="J13" i="13"/>
  <c r="K13" i="13" s="1"/>
  <c r="J12" i="13"/>
  <c r="K12" i="13" s="1"/>
  <c r="J11" i="13"/>
  <c r="K11" i="13" s="1"/>
  <c r="J12" i="14"/>
  <c r="K12" i="14" s="1"/>
  <c r="J16" i="15"/>
  <c r="K16" i="15" s="1"/>
  <c r="J15" i="15"/>
  <c r="K15" i="15" s="1"/>
  <c r="J14" i="15"/>
  <c r="K14" i="15" s="1"/>
  <c r="K32" i="12" l="1"/>
  <c r="J15" i="26"/>
  <c r="K15" i="26" s="1"/>
  <c r="J14" i="26"/>
  <c r="K14" i="26" s="1"/>
  <c r="J16" i="33"/>
  <c r="K16" i="33" s="1"/>
  <c r="K24" i="38"/>
  <c r="K20" i="38"/>
  <c r="K19" i="38"/>
  <c r="J53" i="39"/>
  <c r="K53" i="39" s="1"/>
  <c r="J52" i="39"/>
  <c r="K52" i="39" s="1"/>
  <c r="J51" i="39"/>
  <c r="K51" i="39" s="1"/>
  <c r="J50" i="39"/>
  <c r="K50" i="39" s="1"/>
  <c r="J49" i="39"/>
  <c r="K49" i="39" s="1"/>
  <c r="J48" i="39"/>
  <c r="K48" i="39" s="1"/>
  <c r="J47" i="39"/>
  <c r="K47" i="39" s="1"/>
  <c r="J46" i="39"/>
  <c r="K46" i="39" s="1"/>
  <c r="J45" i="39"/>
  <c r="K45" i="39" s="1"/>
  <c r="J44" i="39"/>
  <c r="K44" i="39" s="1"/>
  <c r="J43" i="39"/>
  <c r="K43" i="39" s="1"/>
  <c r="J42" i="39"/>
  <c r="K42" i="39" s="1"/>
  <c r="J41" i="39"/>
  <c r="K41" i="39" s="1"/>
  <c r="J40" i="39"/>
  <c r="K40" i="39" s="1"/>
  <c r="J39" i="39"/>
  <c r="K39" i="39" s="1"/>
  <c r="J38" i="39"/>
  <c r="K38" i="39" s="1"/>
  <c r="J37" i="39"/>
  <c r="K37" i="39" s="1"/>
  <c r="J36" i="39"/>
  <c r="K36" i="39" s="1"/>
  <c r="J35" i="39"/>
  <c r="K35" i="39" s="1"/>
  <c r="J34" i="39"/>
  <c r="K34" i="39" s="1"/>
  <c r="J33" i="39"/>
  <c r="K33" i="39" s="1"/>
  <c r="J32" i="39"/>
  <c r="K32" i="39" s="1"/>
  <c r="J31" i="39"/>
  <c r="K31" i="39" s="1"/>
  <c r="J30" i="39"/>
  <c r="K30" i="39" s="1"/>
  <c r="J29" i="39"/>
  <c r="K29" i="39" s="1"/>
  <c r="J28" i="39"/>
  <c r="K28" i="39" s="1"/>
  <c r="J27" i="39"/>
  <c r="K27" i="39" s="1"/>
  <c r="J26" i="39"/>
  <c r="K26" i="39" s="1"/>
  <c r="J25" i="39"/>
  <c r="K25" i="39" s="1"/>
  <c r="J24" i="39"/>
  <c r="K24" i="39" s="1"/>
  <c r="J23" i="39"/>
  <c r="K23" i="39" s="1"/>
  <c r="J22" i="39"/>
  <c r="K22" i="39" s="1"/>
  <c r="J21" i="39"/>
  <c r="K21" i="39" s="1"/>
  <c r="J20" i="39"/>
  <c r="K20" i="39" s="1"/>
  <c r="J19" i="39"/>
  <c r="K19" i="39" s="1"/>
  <c r="J18" i="39"/>
  <c r="K18" i="39" s="1"/>
  <c r="J17" i="39"/>
  <c r="K17" i="39" s="1"/>
  <c r="J16" i="39"/>
  <c r="K16" i="39" s="1"/>
  <c r="J15" i="39"/>
  <c r="K15" i="39" s="1"/>
  <c r="J14" i="39"/>
  <c r="K14" i="39" s="1"/>
  <c r="J13" i="39"/>
  <c r="K13" i="39" s="1"/>
  <c r="J12" i="39"/>
  <c r="K12" i="39" s="1"/>
  <c r="J11" i="39"/>
  <c r="K11" i="39" s="1"/>
  <c r="J62" i="39"/>
  <c r="K62" i="39" s="1"/>
  <c r="J61" i="39"/>
  <c r="K61" i="39" s="1"/>
  <c r="J60" i="39"/>
  <c r="K60" i="39" s="1"/>
  <c r="J59" i="39"/>
  <c r="K59" i="39" s="1"/>
  <c r="J58" i="39"/>
  <c r="K58" i="39" s="1"/>
  <c r="J57" i="39"/>
  <c r="K57" i="39" s="1"/>
  <c r="J56" i="39"/>
  <c r="K56" i="39" s="1"/>
  <c r="J55" i="39"/>
  <c r="K55" i="39" s="1"/>
  <c r="J54" i="39"/>
  <c r="K54" i="39" s="1"/>
  <c r="J68" i="39"/>
  <c r="K68" i="39" s="1"/>
  <c r="J67" i="39"/>
  <c r="K67" i="39" s="1"/>
  <c r="J66" i="39"/>
  <c r="K66" i="39" s="1"/>
  <c r="J65" i="39"/>
  <c r="K65" i="39" s="1"/>
  <c r="J64" i="39"/>
  <c r="K64" i="39" s="1"/>
  <c r="J63" i="39"/>
  <c r="K63" i="39" s="1"/>
  <c r="J100" i="39"/>
  <c r="K100" i="39" s="1"/>
  <c r="J99" i="39"/>
  <c r="K99" i="39" s="1"/>
  <c r="J98" i="39"/>
  <c r="K98" i="39" s="1"/>
  <c r="J97" i="39"/>
  <c r="K97" i="39" s="1"/>
  <c r="J96" i="39"/>
  <c r="K96" i="39" s="1"/>
  <c r="J95" i="39"/>
  <c r="K95" i="39" s="1"/>
  <c r="J94" i="39"/>
  <c r="K94" i="39" s="1"/>
  <c r="J93" i="39"/>
  <c r="K93" i="39" s="1"/>
  <c r="J92" i="39"/>
  <c r="K92" i="39" s="1"/>
  <c r="J91" i="39"/>
  <c r="K91" i="39" s="1"/>
  <c r="J14" i="42"/>
  <c r="K14" i="42" s="1"/>
  <c r="J15" i="42"/>
  <c r="K15" i="42" s="1"/>
  <c r="J13" i="42"/>
  <c r="K13" i="42" s="1"/>
  <c r="J12" i="42"/>
  <c r="K12" i="42" s="1"/>
  <c r="J11" i="42"/>
  <c r="K11" i="42" s="1"/>
  <c r="J13" i="91"/>
  <c r="K13" i="91" s="1"/>
  <c r="J12" i="91"/>
  <c r="K12" i="91" s="1"/>
  <c r="J11" i="91"/>
  <c r="K11" i="91" s="1"/>
  <c r="J40" i="90"/>
  <c r="K40" i="90" s="1"/>
  <c r="J39" i="90"/>
  <c r="K39" i="90" s="1"/>
  <c r="J38" i="90"/>
  <c r="K38" i="90" s="1"/>
  <c r="J37" i="90"/>
  <c r="K37" i="90" s="1"/>
  <c r="J36" i="90"/>
  <c r="K36" i="90" s="1"/>
  <c r="J35" i="90"/>
  <c r="K35" i="90" s="1"/>
  <c r="J34" i="90"/>
  <c r="K34" i="90" s="1"/>
  <c r="J33" i="90"/>
  <c r="K33" i="90" s="1"/>
  <c r="J32" i="90"/>
  <c r="K32" i="90" s="1"/>
  <c r="J31" i="90"/>
  <c r="K31" i="90" s="1"/>
  <c r="J30" i="90"/>
  <c r="K30" i="90" s="1"/>
  <c r="J29" i="90"/>
  <c r="K29" i="90" s="1"/>
  <c r="J28" i="90"/>
  <c r="K28" i="90" s="1"/>
  <c r="J27" i="90"/>
  <c r="K27" i="90" s="1"/>
  <c r="J26" i="90"/>
  <c r="K26" i="90" s="1"/>
  <c r="J25" i="90"/>
  <c r="K25" i="90" s="1"/>
  <c r="J24" i="90"/>
  <c r="K24" i="90" s="1"/>
  <c r="J23" i="90"/>
  <c r="K23" i="90" s="1"/>
  <c r="J22" i="90"/>
  <c r="K22" i="90" s="1"/>
  <c r="J21" i="90"/>
  <c r="K21" i="90" s="1"/>
  <c r="J20" i="90"/>
  <c r="K20" i="90" s="1"/>
  <c r="J19" i="90"/>
  <c r="K19" i="90" s="1"/>
  <c r="J18" i="90"/>
  <c r="K18" i="90" s="1"/>
  <c r="J17" i="90"/>
  <c r="K17" i="90" s="1"/>
  <c r="J16" i="90"/>
  <c r="K16" i="90" s="1"/>
  <c r="J15" i="90"/>
  <c r="K15" i="90" s="1"/>
  <c r="J14" i="90"/>
  <c r="K14" i="90" s="1"/>
  <c r="J13" i="90"/>
  <c r="K13" i="90" s="1"/>
  <c r="J12" i="90"/>
  <c r="K12" i="90" s="1"/>
  <c r="J11" i="90"/>
  <c r="K11" i="90" s="1"/>
  <c r="J51" i="90"/>
  <c r="K51" i="90" s="1"/>
  <c r="J50" i="90"/>
  <c r="K50" i="90" s="1"/>
  <c r="J49" i="90"/>
  <c r="K49" i="90" s="1"/>
  <c r="J48" i="90"/>
  <c r="K48" i="90" s="1"/>
  <c r="J47" i="90"/>
  <c r="K47" i="90" s="1"/>
  <c r="J46" i="90"/>
  <c r="K46" i="90" s="1"/>
  <c r="J45" i="90"/>
  <c r="K45" i="90" s="1"/>
  <c r="J44" i="90"/>
  <c r="K44" i="90" s="1"/>
  <c r="J43" i="90"/>
  <c r="K43" i="90" s="1"/>
  <c r="J42" i="90"/>
  <c r="K42" i="90" s="1"/>
  <c r="J41" i="90"/>
  <c r="K41" i="90" s="1"/>
  <c r="J63" i="90"/>
  <c r="K63" i="90" s="1"/>
  <c r="J62" i="90"/>
  <c r="K62" i="90" s="1"/>
  <c r="J61" i="90"/>
  <c r="K61" i="90" s="1"/>
  <c r="J60" i="90"/>
  <c r="K60" i="90" s="1"/>
  <c r="J59" i="90"/>
  <c r="K59" i="90" s="1"/>
  <c r="J58" i="90"/>
  <c r="K58" i="90" s="1"/>
  <c r="J57" i="90"/>
  <c r="K57" i="90" s="1"/>
  <c r="J56" i="90"/>
  <c r="K56" i="90" s="1"/>
  <c r="J55" i="90"/>
  <c r="K55" i="90" s="1"/>
  <c r="J54" i="90"/>
  <c r="K54" i="90" s="1"/>
  <c r="J53" i="90"/>
  <c r="K53" i="90" s="1"/>
  <c r="J52" i="90"/>
  <c r="K52" i="90" s="1"/>
  <c r="J75" i="90"/>
  <c r="K75" i="90" s="1"/>
  <c r="J74" i="90"/>
  <c r="K74" i="90" s="1"/>
  <c r="J73" i="90"/>
  <c r="K73" i="90" s="1"/>
  <c r="J72" i="90"/>
  <c r="K72" i="90" s="1"/>
  <c r="J71" i="90"/>
  <c r="K71" i="90" s="1"/>
  <c r="J70" i="90"/>
  <c r="K70" i="90" s="1"/>
  <c r="J69" i="90"/>
  <c r="K69" i="90" s="1"/>
  <c r="J68" i="90"/>
  <c r="K68" i="90" s="1"/>
  <c r="J67" i="90"/>
  <c r="K67" i="90" s="1"/>
  <c r="J66" i="90"/>
  <c r="K66" i="90" s="1"/>
  <c r="J65" i="90"/>
  <c r="K65" i="90" s="1"/>
  <c r="J64" i="90"/>
  <c r="K64" i="90" s="1"/>
  <c r="J87" i="90"/>
  <c r="K87" i="90" s="1"/>
  <c r="J86" i="90"/>
  <c r="K86" i="90" s="1"/>
  <c r="J85" i="90"/>
  <c r="K85" i="90" s="1"/>
  <c r="J84" i="90"/>
  <c r="K84" i="90" s="1"/>
  <c r="J83" i="90"/>
  <c r="K83" i="90" s="1"/>
  <c r="J82" i="90"/>
  <c r="K82" i="90" s="1"/>
  <c r="J81" i="90"/>
  <c r="K81" i="90" s="1"/>
  <c r="J80" i="90"/>
  <c r="K80" i="90" s="1"/>
  <c r="J79" i="90"/>
  <c r="K79" i="90" s="1"/>
  <c r="J78" i="90"/>
  <c r="K78" i="90" s="1"/>
  <c r="J77" i="90"/>
  <c r="K77" i="90" s="1"/>
  <c r="J76" i="90"/>
  <c r="K76" i="90" s="1"/>
  <c r="J99" i="90"/>
  <c r="K99" i="90" s="1"/>
  <c r="J98" i="90"/>
  <c r="K98" i="90" s="1"/>
  <c r="J97" i="90"/>
  <c r="K97" i="90" s="1"/>
  <c r="J96" i="90"/>
  <c r="K96" i="90" s="1"/>
  <c r="J95" i="90"/>
  <c r="K95" i="90" s="1"/>
  <c r="J94" i="90"/>
  <c r="K94" i="90" s="1"/>
  <c r="J93" i="90"/>
  <c r="K93" i="90" s="1"/>
  <c r="J92" i="90"/>
  <c r="K92" i="90" s="1"/>
  <c r="J91" i="90"/>
  <c r="K91" i="90" s="1"/>
  <c r="J90" i="90"/>
  <c r="K90" i="90" s="1"/>
  <c r="J89" i="90"/>
  <c r="K89" i="90" s="1"/>
  <c r="J88" i="90"/>
  <c r="K88" i="90" s="1"/>
  <c r="J123" i="90"/>
  <c r="K123" i="90" s="1"/>
  <c r="J103" i="90"/>
  <c r="K103" i="90" s="1"/>
  <c r="J102" i="90"/>
  <c r="K102" i="90" s="1"/>
  <c r="J101" i="90"/>
  <c r="K101" i="90" s="1"/>
  <c r="J100" i="90"/>
  <c r="K100" i="90" s="1"/>
  <c r="J22" i="72"/>
  <c r="K22" i="72" s="1"/>
  <c r="J21" i="72"/>
  <c r="K21" i="72" s="1"/>
  <c r="J20" i="72"/>
  <c r="K20" i="72" s="1"/>
  <c r="J19" i="72"/>
  <c r="K19" i="72" s="1"/>
  <c r="J18" i="72"/>
  <c r="K18" i="72" s="1"/>
  <c r="J17" i="72"/>
  <c r="K17" i="72" s="1"/>
  <c r="J16" i="51"/>
  <c r="K16" i="51" s="1"/>
  <c r="J15" i="51"/>
  <c r="K15" i="51" s="1"/>
  <c r="J14" i="51"/>
  <c r="K14" i="51" s="1"/>
  <c r="J13" i="51"/>
  <c r="K13" i="51" s="1"/>
  <c r="J20" i="51"/>
  <c r="K20" i="51" s="1"/>
  <c r="J19" i="51"/>
  <c r="K19" i="51" s="1"/>
  <c r="J18" i="51"/>
  <c r="K18" i="51" s="1"/>
  <c r="J17" i="51"/>
  <c r="K17" i="51" s="1"/>
  <c r="J12" i="51"/>
  <c r="K12" i="51" s="1"/>
  <c r="J11" i="51"/>
  <c r="K11" i="51" s="1"/>
  <c r="J15" i="58"/>
  <c r="K15" i="58" s="1"/>
  <c r="J16" i="59"/>
  <c r="K16" i="59" s="1"/>
  <c r="J15" i="59"/>
  <c r="K15" i="59" s="1"/>
  <c r="J14" i="59"/>
  <c r="K14" i="59" s="1"/>
  <c r="J13" i="59"/>
  <c r="K13" i="59" s="1"/>
  <c r="J12" i="59"/>
  <c r="K12" i="59" s="1"/>
  <c r="J12" i="70"/>
  <c r="K12" i="70" s="1"/>
  <c r="J24" i="74"/>
  <c r="K24" i="74" s="1"/>
  <c r="J23" i="74"/>
  <c r="K23" i="74" s="1"/>
  <c r="J22" i="74"/>
  <c r="K22" i="74" s="1"/>
  <c r="J12" i="74"/>
  <c r="K12" i="74" s="1"/>
  <c r="J11" i="74"/>
  <c r="K11" i="74" s="1"/>
  <c r="J20" i="77"/>
  <c r="K20" i="77" s="1"/>
  <c r="J18" i="77"/>
  <c r="K18" i="77" s="1"/>
  <c r="J16" i="77"/>
  <c r="K16" i="77" s="1"/>
  <c r="J15" i="77"/>
  <c r="K15" i="77" s="1"/>
  <c r="J14" i="77"/>
  <c r="K14" i="77" s="1"/>
  <c r="J13" i="77"/>
  <c r="K13" i="77" s="1"/>
  <c r="J12" i="77"/>
  <c r="K12" i="77" s="1"/>
  <c r="J11" i="77"/>
  <c r="K11" i="77" s="1"/>
  <c r="J18" i="79"/>
  <c r="K18" i="79" s="1"/>
  <c r="J17" i="79"/>
  <c r="K17" i="79" s="1"/>
  <c r="J14" i="79"/>
  <c r="K14" i="79" s="1"/>
  <c r="J13" i="79"/>
  <c r="K13" i="79" s="1"/>
  <c r="J12" i="79"/>
  <c r="K12" i="79" s="1"/>
  <c r="J11" i="79"/>
  <c r="K11" i="79" s="1"/>
  <c r="J15" i="79"/>
  <c r="K15" i="79" s="1"/>
  <c r="J16" i="79"/>
  <c r="K16" i="79" s="1"/>
  <c r="J19" i="79"/>
  <c r="K19" i="79" s="1"/>
  <c r="J20" i="79"/>
  <c r="K20" i="79" s="1"/>
  <c r="J24" i="79"/>
  <c r="K24" i="79" s="1"/>
  <c r="J15" i="83"/>
  <c r="K15" i="83" s="1"/>
  <c r="J14" i="83"/>
  <c r="K14" i="83" s="1"/>
  <c r="J13" i="83"/>
  <c r="K13" i="83" s="1"/>
  <c r="J13" i="87"/>
  <c r="K13" i="87" s="1"/>
  <c r="J12" i="87"/>
  <c r="K12" i="87" s="1"/>
  <c r="J11" i="87"/>
  <c r="K11" i="87" s="1"/>
  <c r="J27" i="5"/>
  <c r="K27" i="5" s="1"/>
  <c r="J26" i="5"/>
  <c r="K26" i="5" s="1"/>
  <c r="J25" i="5"/>
  <c r="K25" i="5" s="1"/>
  <c r="J22" i="5"/>
  <c r="K22" i="5" s="1"/>
  <c r="J16" i="5"/>
  <c r="K16" i="5" s="1"/>
  <c r="J21" i="6"/>
  <c r="K21" i="6" s="1"/>
  <c r="J20" i="6"/>
  <c r="K20" i="6" s="1"/>
  <c r="J17" i="6"/>
  <c r="K17" i="6" s="1"/>
  <c r="J19" i="7"/>
  <c r="K19" i="7" s="1"/>
  <c r="J18" i="7"/>
  <c r="K18" i="7" s="1"/>
  <c r="J17" i="7"/>
  <c r="K17" i="7" s="1"/>
  <c r="J41" i="8"/>
  <c r="K41" i="8" s="1"/>
  <c r="J18" i="8"/>
  <c r="K18" i="8" s="1"/>
  <c r="J17" i="8"/>
  <c r="K17" i="8" s="1"/>
  <c r="J20" i="10"/>
  <c r="K20" i="10" s="1"/>
  <c r="K21" i="10" s="1"/>
  <c r="J19" i="13"/>
  <c r="K19" i="13" s="1"/>
  <c r="J18" i="13"/>
  <c r="K18" i="13" s="1"/>
  <c r="J11" i="14"/>
  <c r="K11" i="14" s="1"/>
  <c r="J19" i="15"/>
  <c r="K19" i="15" s="1"/>
  <c r="J18" i="15"/>
  <c r="K18" i="15" s="1"/>
  <c r="J17" i="15"/>
  <c r="K17" i="15" s="1"/>
  <c r="J13" i="15"/>
  <c r="K13" i="15" s="1"/>
  <c r="J12" i="15"/>
  <c r="K12" i="15" s="1"/>
  <c r="J11" i="15"/>
  <c r="K11" i="15" s="1"/>
  <c r="J11" i="17"/>
  <c r="K11" i="17" s="1"/>
  <c r="K12" i="17" s="1"/>
  <c r="J11" i="20"/>
  <c r="K11" i="20" s="1"/>
  <c r="J12" i="21"/>
  <c r="K12" i="21" s="1"/>
  <c r="J11" i="21"/>
  <c r="K11" i="21" s="1"/>
  <c r="J14" i="22"/>
  <c r="K14" i="22" s="1"/>
  <c r="J13" i="22"/>
  <c r="K13" i="22" s="1"/>
  <c r="J12" i="22"/>
  <c r="K12" i="22" s="1"/>
  <c r="J11" i="22"/>
  <c r="K11" i="22" s="1"/>
  <c r="J11" i="24"/>
  <c r="K11" i="24" s="1"/>
  <c r="K12" i="24" s="1"/>
  <c r="J13" i="25"/>
  <c r="K13" i="25" s="1"/>
  <c r="J12" i="25"/>
  <c r="K12" i="25" s="1"/>
  <c r="J11" i="25"/>
  <c r="K11" i="25" s="1"/>
  <c r="J21" i="26"/>
  <c r="K21" i="26" s="1"/>
  <c r="J18" i="26"/>
  <c r="K18" i="26" s="1"/>
  <c r="J17" i="26"/>
  <c r="K17" i="26" s="1"/>
  <c r="J13" i="26"/>
  <c r="K13" i="26" s="1"/>
  <c r="J12" i="26"/>
  <c r="K12" i="26" s="1"/>
  <c r="J11" i="26"/>
  <c r="K11" i="26" s="1"/>
  <c r="J13" i="27"/>
  <c r="K13" i="27" s="1"/>
  <c r="J12" i="27"/>
  <c r="K12" i="27" s="1"/>
  <c r="J11" i="27"/>
  <c r="K11" i="27" s="1"/>
  <c r="J15" i="28"/>
  <c r="K15" i="28" s="1"/>
  <c r="J12" i="28"/>
  <c r="K12" i="28" s="1"/>
  <c r="J11" i="28"/>
  <c r="K11" i="28" s="1"/>
  <c r="J17" i="29"/>
  <c r="K17" i="29" s="1"/>
  <c r="J16" i="29"/>
  <c r="K16" i="29" s="1"/>
  <c r="J14" i="29"/>
  <c r="K14" i="29" s="1"/>
  <c r="J13" i="29"/>
  <c r="K13" i="29" s="1"/>
  <c r="J12" i="29"/>
  <c r="K12" i="29" s="1"/>
  <c r="J11" i="29"/>
  <c r="K11" i="29" s="1"/>
  <c r="J14" i="30"/>
  <c r="K14" i="30" s="1"/>
  <c r="J13" i="30"/>
  <c r="K13" i="30" s="1"/>
  <c r="J12" i="30"/>
  <c r="K12" i="30" s="1"/>
  <c r="J11" i="30"/>
  <c r="K11" i="30" s="1"/>
  <c r="J13" i="31"/>
  <c r="K13" i="31" s="1"/>
  <c r="K14" i="31" s="1"/>
  <c r="J13" i="32"/>
  <c r="K13" i="32" s="1"/>
  <c r="J12" i="32"/>
  <c r="K12" i="32" s="1"/>
  <c r="J11" i="32"/>
  <c r="K11" i="32" s="1"/>
  <c r="J18" i="33"/>
  <c r="K18" i="33" s="1"/>
  <c r="J17" i="33"/>
  <c r="K17" i="33" s="1"/>
  <c r="J13" i="33"/>
  <c r="K13" i="33" s="1"/>
  <c r="J12" i="33"/>
  <c r="K12" i="33" s="1"/>
  <c r="J11" i="33"/>
  <c r="K11" i="33" s="1"/>
  <c r="J12" i="35"/>
  <c r="K12" i="35" s="1"/>
  <c r="J11" i="35"/>
  <c r="K11" i="35" s="1"/>
  <c r="J11" i="36"/>
  <c r="K11" i="36" s="1"/>
  <c r="J11" i="37"/>
  <c r="K11" i="37" s="1"/>
  <c r="K27" i="38"/>
  <c r="K25" i="38"/>
  <c r="K23" i="38"/>
  <c r="K21" i="38"/>
  <c r="J14" i="40"/>
  <c r="K14" i="40" s="1"/>
  <c r="J13" i="40"/>
  <c r="K13" i="40" s="1"/>
  <c r="J12" i="40"/>
  <c r="K12" i="40" s="1"/>
  <c r="J11" i="40"/>
  <c r="K11" i="40" s="1"/>
  <c r="J14" i="41"/>
  <c r="K14" i="41" s="1"/>
  <c r="J13" i="41"/>
  <c r="K13" i="41" s="1"/>
  <c r="J12" i="41"/>
  <c r="K12" i="41" s="1"/>
  <c r="J11" i="41"/>
  <c r="K11" i="41" s="1"/>
  <c r="J20" i="42"/>
  <c r="K20" i="42" s="1"/>
  <c r="J19" i="42"/>
  <c r="K19" i="42" s="1"/>
  <c r="J18" i="42"/>
  <c r="K18" i="42" s="1"/>
  <c r="J17" i="42"/>
  <c r="K17" i="42" s="1"/>
  <c r="J16" i="42"/>
  <c r="K16" i="42" s="1"/>
  <c r="J11" i="43"/>
  <c r="K11" i="43" s="1"/>
  <c r="K12" i="43" s="1"/>
  <c r="J15" i="44"/>
  <c r="K15" i="44" s="1"/>
  <c r="J12" i="44"/>
  <c r="K12" i="44" s="1"/>
  <c r="J11" i="44"/>
  <c r="K11" i="44" s="1"/>
  <c r="J12" i="47"/>
  <c r="K12" i="47" s="1"/>
  <c r="J11" i="47"/>
  <c r="K11" i="47" s="1"/>
  <c r="J19" i="48"/>
  <c r="K19" i="48" s="1"/>
  <c r="J12" i="48"/>
  <c r="K12" i="48" s="1"/>
  <c r="J11" i="48"/>
  <c r="K11" i="48" s="1"/>
  <c r="J13" i="49"/>
  <c r="J14" i="50"/>
  <c r="K14" i="50" s="1"/>
  <c r="J13" i="50"/>
  <c r="K13" i="50" s="1"/>
  <c r="J12" i="50"/>
  <c r="K12" i="50" s="1"/>
  <c r="J11" i="50"/>
  <c r="K11" i="50" s="1"/>
  <c r="J24" i="51"/>
  <c r="K24" i="51" s="1"/>
  <c r="J23" i="51"/>
  <c r="K23" i="51" s="1"/>
  <c r="J22" i="51"/>
  <c r="K22" i="51" s="1"/>
  <c r="J21" i="51"/>
  <c r="K21" i="51" s="1"/>
  <c r="J15" i="52"/>
  <c r="K15" i="52" s="1"/>
  <c r="J12" i="52"/>
  <c r="K12" i="52" s="1"/>
  <c r="J11" i="52"/>
  <c r="K11" i="52" s="1"/>
  <c r="J12" i="53"/>
  <c r="K12" i="53" s="1"/>
  <c r="J14" i="54"/>
  <c r="K14" i="54" s="1"/>
  <c r="J11" i="54"/>
  <c r="K11" i="54" s="1"/>
  <c r="J11" i="55"/>
  <c r="K11" i="55" s="1"/>
  <c r="K12" i="55" s="1"/>
  <c r="J16" i="58"/>
  <c r="K16" i="58" s="1"/>
  <c r="J14" i="58"/>
  <c r="K14" i="58" s="1"/>
  <c r="J13" i="58"/>
  <c r="K13" i="58" s="1"/>
  <c r="J12" i="58"/>
  <c r="K12" i="58" s="1"/>
  <c r="J11" i="58"/>
  <c r="K11" i="58" s="1"/>
  <c r="J25" i="59"/>
  <c r="K25" i="59" s="1"/>
  <c r="J21" i="59"/>
  <c r="K21" i="59" s="1"/>
  <c r="J20" i="59"/>
  <c r="K20" i="59" s="1"/>
  <c r="J19" i="59"/>
  <c r="K19" i="59" s="1"/>
  <c r="J18" i="59"/>
  <c r="K18" i="59" s="1"/>
  <c r="J17" i="59"/>
  <c r="K17" i="59" s="1"/>
  <c r="J12" i="60"/>
  <c r="K12" i="60" s="1"/>
  <c r="J11" i="60"/>
  <c r="K11" i="60" s="1"/>
  <c r="J11" i="61"/>
  <c r="K11" i="61" s="1"/>
  <c r="K12" i="61" s="1"/>
  <c r="J13" i="62"/>
  <c r="K13" i="62" s="1"/>
  <c r="J11" i="62"/>
  <c r="K11" i="62" s="1"/>
  <c r="J11" i="63"/>
  <c r="K11" i="63" s="1"/>
  <c r="J16" i="64"/>
  <c r="K16" i="64" s="1"/>
  <c r="J14" i="64"/>
  <c r="K14" i="64" s="1"/>
  <c r="J13" i="64"/>
  <c r="K13" i="64" s="1"/>
  <c r="J12" i="64"/>
  <c r="K12" i="64" s="1"/>
  <c r="J11" i="64"/>
  <c r="K11" i="64" s="1"/>
  <c r="J12" i="65"/>
  <c r="K12" i="65" s="1"/>
  <c r="J11" i="65"/>
  <c r="K11" i="65" s="1"/>
  <c r="J17" i="66"/>
  <c r="K17" i="66" s="1"/>
  <c r="J12" i="68"/>
  <c r="K12" i="68" s="1"/>
  <c r="J13" i="70"/>
  <c r="K13" i="70" s="1"/>
  <c r="J11" i="70"/>
  <c r="K11" i="70" s="1"/>
  <c r="J14" i="71"/>
  <c r="K14" i="71" s="1"/>
  <c r="J13" i="71"/>
  <c r="K13" i="71" s="1"/>
  <c r="J12" i="71"/>
  <c r="K12" i="71" s="1"/>
  <c r="J11" i="71"/>
  <c r="K11" i="71" s="1"/>
  <c r="J15" i="73"/>
  <c r="K15" i="73" s="1"/>
  <c r="J13" i="73"/>
  <c r="K13" i="73" s="1"/>
  <c r="J12" i="73"/>
  <c r="K12" i="73" s="1"/>
  <c r="J11" i="73"/>
  <c r="K11" i="73" s="1"/>
  <c r="J33" i="74"/>
  <c r="K33" i="74" s="1"/>
  <c r="J29" i="74"/>
  <c r="K29" i="74" s="1"/>
  <c r="J28" i="74"/>
  <c r="K28" i="74" s="1"/>
  <c r="J27" i="74"/>
  <c r="K27" i="74" s="1"/>
  <c r="J26" i="74"/>
  <c r="K26" i="74" s="1"/>
  <c r="J25" i="74"/>
  <c r="K25" i="74" s="1"/>
  <c r="J12" i="75"/>
  <c r="K12" i="75" s="1"/>
  <c r="J11" i="75"/>
  <c r="K11" i="75" s="1"/>
  <c r="J12" i="76"/>
  <c r="K12" i="76" s="1"/>
  <c r="J11" i="76"/>
  <c r="K11" i="76" s="1"/>
  <c r="J17" i="77"/>
  <c r="K17" i="77" s="1"/>
  <c r="J16" i="80"/>
  <c r="K16" i="80" s="1"/>
  <c r="J15" i="80"/>
  <c r="K15" i="80" s="1"/>
  <c r="J14" i="80"/>
  <c r="K14" i="80" s="1"/>
  <c r="J13" i="80"/>
  <c r="K13" i="80" s="1"/>
  <c r="J12" i="80"/>
  <c r="K12" i="80" s="1"/>
  <c r="J11" i="80"/>
  <c r="K11" i="80" s="1"/>
  <c r="J16" i="81"/>
  <c r="K16" i="81" s="1"/>
  <c r="J15" i="81"/>
  <c r="K15" i="81" s="1"/>
  <c r="J13" i="81"/>
  <c r="K13" i="81" s="1"/>
  <c r="J12" i="81"/>
  <c r="K12" i="81" s="1"/>
  <c r="J11" i="81"/>
  <c r="K11" i="81" s="1"/>
  <c r="J12" i="82"/>
  <c r="K12" i="82" s="1"/>
  <c r="J11" i="82"/>
  <c r="K11" i="82" s="1"/>
  <c r="J19" i="83"/>
  <c r="K19" i="83" s="1"/>
  <c r="J18" i="83"/>
  <c r="K18" i="83" s="1"/>
  <c r="J17" i="83"/>
  <c r="K17" i="83" s="1"/>
  <c r="J16" i="83"/>
  <c r="K16" i="83" s="1"/>
  <c r="J12" i="83"/>
  <c r="K12" i="83" s="1"/>
  <c r="J11" i="83"/>
  <c r="K11" i="83" s="1"/>
  <c r="J16" i="84"/>
  <c r="K16" i="84" s="1"/>
  <c r="J15" i="84"/>
  <c r="K15" i="84" s="1"/>
  <c r="J14" i="84"/>
  <c r="K14" i="84" s="1"/>
  <c r="J11" i="84"/>
  <c r="K11" i="84" s="1"/>
  <c r="J14" i="85"/>
  <c r="K14" i="85" s="1"/>
  <c r="J12" i="85"/>
  <c r="K12" i="85" s="1"/>
  <c r="J11" i="85"/>
  <c r="K11" i="85" s="1"/>
  <c r="J12" i="86"/>
  <c r="K12" i="86" s="1"/>
  <c r="J11" i="86"/>
  <c r="K11" i="86" s="1"/>
  <c r="J15" i="87"/>
  <c r="K15" i="87" s="1"/>
  <c r="J14" i="87"/>
  <c r="K14" i="87" s="1"/>
  <c r="J12" i="88"/>
  <c r="K12" i="88" s="1"/>
  <c r="J11" i="88"/>
  <c r="K11" i="88" s="1"/>
  <c r="J45" i="3"/>
  <c r="K45" i="3" s="1"/>
  <c r="K46" i="3" s="1"/>
  <c r="J13" i="23"/>
  <c r="K13" i="23" s="1"/>
  <c r="J12" i="23"/>
  <c r="K12" i="23" s="1"/>
  <c r="J11" i="23"/>
  <c r="K11" i="23" s="1"/>
  <c r="J14" i="34"/>
  <c r="K14" i="34" s="1"/>
  <c r="J11" i="45"/>
  <c r="K11" i="45" s="1"/>
  <c r="J14" i="56"/>
  <c r="K14" i="56" s="1"/>
  <c r="J13" i="56"/>
  <c r="K13" i="56" s="1"/>
  <c r="J12" i="56"/>
  <c r="K12" i="56" s="1"/>
  <c r="J11" i="56"/>
  <c r="K11" i="56" s="1"/>
  <c r="J12" i="67"/>
  <c r="K12" i="67" s="1"/>
  <c r="J11" i="67"/>
  <c r="K11" i="67" s="1"/>
  <c r="J11" i="1"/>
  <c r="K11" i="1" s="1"/>
  <c r="K17" i="84" l="1"/>
  <c r="K18" i="29"/>
  <c r="K101" i="39"/>
  <c r="K14" i="21"/>
  <c r="K20" i="13"/>
  <c r="K22" i="26"/>
  <c r="K16" i="63"/>
  <c r="K13" i="82"/>
  <c r="K18" i="87"/>
  <c r="K28" i="5"/>
  <c r="K16" i="28"/>
  <c r="K22" i="6"/>
  <c r="K37" i="7"/>
  <c r="K42" i="8"/>
  <c r="K20" i="15"/>
  <c r="K18" i="66"/>
  <c r="K15" i="56"/>
  <c r="K15" i="85"/>
  <c r="K16" i="69"/>
  <c r="K17" i="58"/>
  <c r="K13" i="53"/>
  <c r="K16" i="40"/>
  <c r="K19" i="33"/>
  <c r="K14" i="27"/>
  <c r="K34" i="74"/>
  <c r="K26" i="59"/>
  <c r="K25" i="51"/>
  <c r="K15" i="34"/>
  <c r="K14" i="23"/>
  <c r="K13" i="88"/>
  <c r="K20" i="83"/>
  <c r="K17" i="81"/>
  <c r="K13" i="75"/>
  <c r="K16" i="73"/>
  <c r="K14" i="62"/>
  <c r="K15" i="50"/>
  <c r="K13" i="47"/>
  <c r="K15" i="41"/>
  <c r="K14" i="32"/>
  <c r="K15" i="30"/>
  <c r="K14" i="25"/>
  <c r="K15" i="22"/>
  <c r="K13" i="14"/>
  <c r="K40" i="72"/>
  <c r="K20" i="91"/>
  <c r="K21" i="42"/>
  <c r="K16" i="44"/>
  <c r="K13" i="86"/>
  <c r="K17" i="80"/>
  <c r="K15" i="71"/>
  <c r="K14" i="70"/>
  <c r="K13" i="68"/>
  <c r="K17" i="64"/>
  <c r="K15" i="54"/>
  <c r="K20" i="48"/>
  <c r="K25" i="79"/>
  <c r="K28" i="38"/>
  <c r="K44" i="4"/>
  <c r="K13" i="49"/>
  <c r="K14" i="49" s="1"/>
  <c r="K124" i="90"/>
  <c r="K21" i="77"/>
  <c r="K13" i="76"/>
  <c r="K13" i="65"/>
  <c r="K16" i="52"/>
  <c r="K13" i="60"/>
  <c r="K13" i="35"/>
  <c r="K12" i="20"/>
  <c r="K12" i="36"/>
  <c r="K12" i="37"/>
  <c r="K12" i="45"/>
  <c r="K13" i="67"/>
  <c r="K12" i="1"/>
</calcChain>
</file>

<file path=xl/sharedStrings.xml><?xml version="1.0" encoding="utf-8"?>
<sst xmlns="http://schemas.openxmlformats.org/spreadsheetml/2006/main" count="5832" uniqueCount="1582">
  <si>
    <t xml:space="preserve">PAKIET NR 1 </t>
  </si>
  <si>
    <t>L.P</t>
  </si>
  <si>
    <t>Nazwa sprzętu przyrządu</t>
  </si>
  <si>
    <t>Wartość brutto w PLN</t>
  </si>
  <si>
    <t>RAZEM</t>
  </si>
  <si>
    <t>Nr seryjny</t>
  </si>
  <si>
    <t>Miejsce użytkowania</t>
  </si>
  <si>
    <t>Ilość przeglądów w okresie obowiązywania umowy tj.  12 m-cy (1 przegląd/1 rok)</t>
  </si>
  <si>
    <t xml:space="preserve">Cena jednostkowa netto za 1 przegląd </t>
  </si>
  <si>
    <t>Stawka podatku VAT</t>
  </si>
  <si>
    <t>Kwota podatku VAT</t>
  </si>
  <si>
    <t>Draeger</t>
  </si>
  <si>
    <t>Dutchmed</t>
  </si>
  <si>
    <t>Fizykoterapia</t>
  </si>
  <si>
    <t>Inkubator C2000</t>
  </si>
  <si>
    <t xml:space="preserve">Karl Storz </t>
  </si>
  <si>
    <t>ASPEL</t>
  </si>
  <si>
    <t>NZ Techno</t>
  </si>
  <si>
    <t>Olympus</t>
  </si>
  <si>
    <t>PHU Technomex</t>
  </si>
  <si>
    <t>Prosektorium</t>
  </si>
  <si>
    <t>Radiometer</t>
  </si>
  <si>
    <t>BENNET</t>
  </si>
  <si>
    <t>Trumpf</t>
  </si>
  <si>
    <t>Emed</t>
  </si>
  <si>
    <t>Edwards</t>
  </si>
  <si>
    <t>BLT</t>
  </si>
  <si>
    <t>BTL</t>
  </si>
  <si>
    <t>Producent</t>
  </si>
  <si>
    <t>Intoximeters</t>
  </si>
  <si>
    <t>AlcoSensor IV</t>
  </si>
  <si>
    <t>SOR</t>
  </si>
  <si>
    <t>System do kompresji żylnej ASD</t>
  </si>
  <si>
    <t>SN1015411</t>
  </si>
  <si>
    <t>Blok Operaacyjny</t>
  </si>
  <si>
    <t>SN1015466</t>
  </si>
  <si>
    <t>Elektrokadiograf AsCARD Grey (v.07.305)</t>
  </si>
  <si>
    <t>Chirurgia</t>
  </si>
  <si>
    <t>Elektrokardiograf AsCARD GREY 7</t>
  </si>
  <si>
    <t>Poradnia kardiologiczna</t>
  </si>
  <si>
    <t>Rejestrator ciśnienia ABPM 308
(z oprogramowaniem ASPEL 508 ABMP v.101 oraz mankiet NIBP dla dzieci / NIBP Pediatric Cuff v.202)</t>
  </si>
  <si>
    <t>Dziecięcy</t>
  </si>
  <si>
    <t>B.Braun Avitum AG</t>
  </si>
  <si>
    <t>Diapact CRRT Aparat do ciągłych technik dializacyjnych</t>
  </si>
  <si>
    <t>AiIT</t>
  </si>
  <si>
    <t>Chłodziarka laboratoryjna Bolarus SLC 1400 glass</t>
  </si>
  <si>
    <t>Laboratorium</t>
  </si>
  <si>
    <t>Apteka Szpitalna</t>
  </si>
  <si>
    <t>Webeco / Matachana</t>
  </si>
  <si>
    <t>Sterylizator parowy EC260 / S 1006</t>
  </si>
  <si>
    <t>E-30921</t>
  </si>
  <si>
    <t>Centralna Sterylizacja</t>
  </si>
  <si>
    <t>E-30920</t>
  </si>
  <si>
    <t>Matachana</t>
  </si>
  <si>
    <t>Myjnia - dezynfekator MAT LD 500</t>
  </si>
  <si>
    <t>Stellco</t>
  </si>
  <si>
    <t>Myjnia ultradźwiękowa US 80</t>
  </si>
  <si>
    <t>1709210KV044</t>
  </si>
  <si>
    <t>Suszarka MDC-A / 83362 MET</t>
  </si>
  <si>
    <t>AR 17216</t>
  </si>
  <si>
    <t>Hawo</t>
  </si>
  <si>
    <t>Zgrzewarka hm 3010 DC-V</t>
  </si>
  <si>
    <t xml:space="preserve">Zimmer Biomet </t>
  </si>
  <si>
    <t>Dermaton pneumatyczny</t>
  </si>
  <si>
    <t>Zimmer Biomet</t>
  </si>
  <si>
    <t>Dermaton siatkujący</t>
  </si>
  <si>
    <t>Drager</t>
  </si>
  <si>
    <t>Przenośny detektor tlenku węgla Drager Pac 5500 CO Global</t>
  </si>
  <si>
    <t>ARLK-0610</t>
  </si>
  <si>
    <t>Pogotowie</t>
  </si>
  <si>
    <t>ARLK-0609</t>
  </si>
  <si>
    <t>ID-Pipetor FP-6</t>
  </si>
  <si>
    <t>E19204741</t>
  </si>
  <si>
    <t>Krwiodawstwo</t>
  </si>
  <si>
    <t>E202005231</t>
  </si>
  <si>
    <t>DiaMed</t>
  </si>
  <si>
    <t>Inkubator ID 37SI</t>
  </si>
  <si>
    <t>Wirówka laboratoryjna ID Centrifuge 6S</t>
  </si>
  <si>
    <t>Bio-Rad</t>
  </si>
  <si>
    <t>MPW MED.</t>
  </si>
  <si>
    <t>Wirówka laboratoryjna M-Diagnostic</t>
  </si>
  <si>
    <t>102MD119522</t>
  </si>
  <si>
    <t>107846 / 59398</t>
  </si>
  <si>
    <t>Poradnia okulistyczna</t>
  </si>
  <si>
    <t>Pupilometr elektroniczny PD100</t>
  </si>
  <si>
    <t>2968/11</t>
  </si>
  <si>
    <t>BON GERMANY</t>
  </si>
  <si>
    <t>Tonometr aplacyjny Z800</t>
  </si>
  <si>
    <t>RIGHTON SPEEDY - K</t>
  </si>
  <si>
    <t>Autoreflektometr z keratometrią</t>
  </si>
  <si>
    <t>Poradnia okulistyczna  =&gt; Medycyna Pracy</t>
  </si>
  <si>
    <t>APPASAMY</t>
  </si>
  <si>
    <t>Lampa szczelinowa AIA 1225</t>
  </si>
  <si>
    <t>Lampa szczelinowa z tonometrem aplacyjnym</t>
  </si>
  <si>
    <t>Frey</t>
  </si>
  <si>
    <t>Perymetr AP100 Frey</t>
  </si>
  <si>
    <t>TBAI0014</t>
  </si>
  <si>
    <t>Dioptromierz SB70</t>
  </si>
  <si>
    <t>Oftalmoskop SL44AA</t>
  </si>
  <si>
    <t>499/80</t>
  </si>
  <si>
    <t>Miernik bilirubiny JM103</t>
  </si>
  <si>
    <t>Noworodki</t>
  </si>
  <si>
    <t>Vapotherm</t>
  </si>
  <si>
    <t>Aparat do nieinwazyjnego wspomagania oddychania noworodka z zastosowaniem kaniul nosowych Vapotherm Precision Flow Plus</t>
  </si>
  <si>
    <t>PFP00002625-E</t>
  </si>
  <si>
    <t>ATOM</t>
  </si>
  <si>
    <t>Inkubator zamknięty do intensywnej terapii noworodka Atom Air Incu I</t>
  </si>
  <si>
    <t>Acutronic</t>
  </si>
  <si>
    <t>Respirator/System nieinwazyjnego wspomagania oddechu - Fabian Therapy Evolution</t>
  </si>
  <si>
    <t>AT-04240</t>
  </si>
  <si>
    <t>ATOM / Dutchmed</t>
  </si>
  <si>
    <t>Inkubator V2100G Atom z aparatem SiPAP</t>
  </si>
  <si>
    <t>Vapotherm Precision Flow</t>
  </si>
  <si>
    <t>PF00024885T-E</t>
  </si>
  <si>
    <t>Mindray</t>
  </si>
  <si>
    <t>Respirator SV 600</t>
  </si>
  <si>
    <t>AA6-11010673</t>
  </si>
  <si>
    <t>AA6-11010650</t>
  </si>
  <si>
    <t>AA6-11010638</t>
  </si>
  <si>
    <t>AA6-11010589</t>
  </si>
  <si>
    <t>AA6-11010865</t>
  </si>
  <si>
    <t>AA6-11010750</t>
  </si>
  <si>
    <t>Siemens</t>
  </si>
  <si>
    <t>Analizator moczu Clinitek 500
(CZYTNIK PASKÓW MOCZOWYCH)</t>
  </si>
  <si>
    <t>5N6470  1008422</t>
  </si>
  <si>
    <t>Mikroskop CX23</t>
  </si>
  <si>
    <t>9K88874 2010910</t>
  </si>
  <si>
    <t>9H87128 201912</t>
  </si>
  <si>
    <t>WIRÓWKA LABORATORYJNA MPW 351</t>
  </si>
  <si>
    <t>10351026210</t>
  </si>
  <si>
    <t>FALC INSTRUMENTS</t>
  </si>
  <si>
    <t>CIEPLARKA MINI 18</t>
  </si>
  <si>
    <t>R140793</t>
  </si>
  <si>
    <t>Samsung</t>
  </si>
  <si>
    <t>Lodówko-zamrażarka RB33N341MSS</t>
  </si>
  <si>
    <t>05LE4EBM300704H</t>
  </si>
  <si>
    <t>05LE4EBM300703B</t>
  </si>
  <si>
    <t>Lodówka RB 34T602EBN</t>
  </si>
  <si>
    <t>06GZKEAN8000130</t>
  </si>
  <si>
    <t>BEKO</t>
  </si>
  <si>
    <t>Lodówka TSE 1402</t>
  </si>
  <si>
    <t>P.H.U. Szron Łódź</t>
  </si>
  <si>
    <t>Witryna chłodnicza LG350F</t>
  </si>
  <si>
    <t>CK110400539</t>
  </si>
  <si>
    <t>Amica</t>
  </si>
  <si>
    <t>Zamrażarka FZ208.3AA</t>
  </si>
  <si>
    <t>Upster 500</t>
  </si>
  <si>
    <t>Położnictwo</t>
  </si>
  <si>
    <t>WEW I</t>
  </si>
  <si>
    <t>WEW II</t>
  </si>
  <si>
    <t>Topic20</t>
  </si>
  <si>
    <t>KD20.2AP</t>
  </si>
  <si>
    <t>00311511</t>
  </si>
  <si>
    <t>Wewnętrzny I =&gt; WEW II (20.09.2022)</t>
  </si>
  <si>
    <t>AU0205152-10</t>
  </si>
  <si>
    <t>TOPIC 40</t>
  </si>
  <si>
    <t>IOM</t>
  </si>
  <si>
    <t>KD 20.2HP</t>
  </si>
  <si>
    <t>Ginekologia</t>
  </si>
  <si>
    <t>TopClean60</t>
  </si>
  <si>
    <t>WEYER / WARDA</t>
  </si>
  <si>
    <t>Łóżeczko grzewcze THERMOCARE "K"</t>
  </si>
  <si>
    <t>Lampa dp fototerapii Bilicompact LED</t>
  </si>
  <si>
    <t>EM-MED.</t>
  </si>
  <si>
    <t>Materac systemu ogrzewania pacjenta NCM1</t>
  </si>
  <si>
    <t>19/10574C</t>
  </si>
  <si>
    <t>Jednostka kontrolna systemu ogrzewania pacjenta IHC-1000</t>
  </si>
  <si>
    <t>000678.</t>
  </si>
  <si>
    <t>Pentax</t>
  </si>
  <si>
    <t>Videokolonoskop HD z dodatkowym kanałem 
tzw. WTAER-JET"  -  model: EC38-i10CF2</t>
  </si>
  <si>
    <t>A006DZ0120</t>
  </si>
  <si>
    <t>Endoskopia</t>
  </si>
  <si>
    <t>AORT</t>
  </si>
  <si>
    <t>Myjnia utomatyczna ENDOCLEANER</t>
  </si>
  <si>
    <t>2020-776</t>
  </si>
  <si>
    <t>2020-781</t>
  </si>
  <si>
    <t>Procesor wizyjny EDK-i5500C</t>
  </si>
  <si>
    <t>A0000Z0207</t>
  </si>
  <si>
    <t>Videogastroskop (HDTV) z wyposażeniem
EG29-I10C</t>
  </si>
  <si>
    <t>A0008Z0304</t>
  </si>
  <si>
    <t>Videkolonoskop (HDTV) z wyposażeniem
EC34-I10C</t>
  </si>
  <si>
    <t>A0006Z0017</t>
  </si>
  <si>
    <t>EMED</t>
  </si>
  <si>
    <t>Diatermia z modułem argonowym (Aparat do
elektrokoagulacji) ENDO</t>
  </si>
  <si>
    <t>WPS</t>
  </si>
  <si>
    <t>Monitor medyczny 90K0075 ENDOVVE 24'</t>
  </si>
  <si>
    <t>C19-011280</t>
  </si>
  <si>
    <t>JINSHAN</t>
  </si>
  <si>
    <t>Insuflator CO2   JSQB-P1</t>
  </si>
  <si>
    <t>QB011348011</t>
  </si>
  <si>
    <t>B0008Z0986</t>
  </si>
  <si>
    <t>A0006Z0034</t>
  </si>
  <si>
    <t>Videokolonoskop EC38-i10CF2</t>
  </si>
  <si>
    <t>E006DZ0261</t>
  </si>
  <si>
    <t>ERBE</t>
  </si>
  <si>
    <t>Diatermia elektrochirurgiczna VIO200S</t>
  </si>
  <si>
    <t>Przystawka argonowa APC2</t>
  </si>
  <si>
    <t>Diatermia chirurgiczna System VIO300D</t>
  </si>
  <si>
    <t>Aparat do znieczulania FabiusTiro (sala 3)</t>
  </si>
  <si>
    <t xml:space="preserve"> ASBM-0385</t>
  </si>
  <si>
    <t>Aparat do znieczulania FabiusTiro (aparat 4)</t>
  </si>
  <si>
    <t xml:space="preserve"> ASBM-0384</t>
  </si>
  <si>
    <t>Aparat do znieczulania FabiusTiro (sala 1)</t>
  </si>
  <si>
    <t>ARZK-0131</t>
  </si>
  <si>
    <t>Aparat do znieczulania FabiusTiro (sala 2)</t>
  </si>
  <si>
    <t>ARZK-0130</t>
  </si>
  <si>
    <t>CRYO - T</t>
  </si>
  <si>
    <t>CT937 KB</t>
  </si>
  <si>
    <t>Lampa Sollux LS-1</t>
  </si>
  <si>
    <t>Meden-Inmed</t>
  </si>
  <si>
    <t>Humac Balance (platforma Dynamometryczna)</t>
  </si>
  <si>
    <t>GE</t>
  </si>
  <si>
    <t>Centrala do monitorowania
Cerescape Central Station</t>
  </si>
  <si>
    <t>SKN20300102SA</t>
  </si>
  <si>
    <t>EKG MAC2000</t>
  </si>
  <si>
    <t>STX22090380PA</t>
  </si>
  <si>
    <t>System wspomagania oddechu noworodka - Inkubator Panda Ires Warmer</t>
  </si>
  <si>
    <t>PBWB71806</t>
  </si>
  <si>
    <t>GE Healthcare</t>
  </si>
  <si>
    <t>Stanowisko do resuscytacji Panda</t>
  </si>
  <si>
    <t>PBWX71084</t>
  </si>
  <si>
    <t>Ultrasonograf Vivid T8</t>
  </si>
  <si>
    <t>6094812WX0</t>
  </si>
  <si>
    <t>Aparat do znieczulania Carestation 620</t>
  </si>
  <si>
    <t>SM622160004WA</t>
  </si>
  <si>
    <t>Aparat do znieczulania CARESTATION 650 A1</t>
  </si>
  <si>
    <t>SM72290012WA</t>
  </si>
  <si>
    <t>EU29871</t>
  </si>
  <si>
    <t>Philips</t>
  </si>
  <si>
    <t>Kardiomonitor kompaktowy Efficia CM12</t>
  </si>
  <si>
    <t>CN62642902</t>
  </si>
  <si>
    <t>Sunray Medical Apparatus</t>
  </si>
  <si>
    <t>Aparat KTG - Kardiograf SRF618B5</t>
  </si>
  <si>
    <t>PO224-03019-N6A007</t>
  </si>
  <si>
    <t>POZ</t>
  </si>
  <si>
    <t>Kardiomonitor Vista 120</t>
  </si>
  <si>
    <t>VFSND2185</t>
  </si>
  <si>
    <t>WEW II (3 piętro)</t>
  </si>
  <si>
    <t>VFSND2565</t>
  </si>
  <si>
    <t>CN62627336</t>
  </si>
  <si>
    <t>Kardiomonitor B105</t>
  </si>
  <si>
    <t>SP318271238WA</t>
  </si>
  <si>
    <t>GE Medical Systems</t>
  </si>
  <si>
    <t>Kardiomonitor transportowy B40</t>
  </si>
  <si>
    <t>SKZ17430139WA</t>
  </si>
  <si>
    <t>Kardiomonitor B40</t>
  </si>
  <si>
    <t>SKZ17430140WA</t>
  </si>
  <si>
    <t>Kardiomonitor B650</t>
  </si>
  <si>
    <t>SQC17450024HA</t>
  </si>
  <si>
    <t>SQC17450023HA</t>
  </si>
  <si>
    <t>SQC17450013HA</t>
  </si>
  <si>
    <t xml:space="preserve">GE Medical Systems </t>
  </si>
  <si>
    <t>Kardiomonitor Carescape B125</t>
  </si>
  <si>
    <t>SQF20281627WA</t>
  </si>
  <si>
    <t>WEW</t>
  </si>
  <si>
    <t>SQF20281638WA</t>
  </si>
  <si>
    <t>Monitor B30</t>
  </si>
  <si>
    <t>SF310421851WA</t>
  </si>
  <si>
    <t>SF310421862WA</t>
  </si>
  <si>
    <t>SF310421854WA</t>
  </si>
  <si>
    <t>Kardiomonitor CARESPACE B125M</t>
  </si>
  <si>
    <t>SR722160001WA</t>
  </si>
  <si>
    <t>Histeroskop kompaktowy</t>
  </si>
  <si>
    <t>Karl Storz</t>
  </si>
  <si>
    <t>Mainpulator maciczny KOHL</t>
  </si>
  <si>
    <t>Morcelator endoskopowy ginekologiczny</t>
  </si>
  <si>
    <t>YQ04852 YQ5630</t>
  </si>
  <si>
    <t>Histeroskop</t>
  </si>
  <si>
    <t>Resektoskop ginekologiczny</t>
  </si>
  <si>
    <t>Insuflator elektroniczny</t>
  </si>
  <si>
    <t>SNKM003099</t>
  </si>
  <si>
    <t>Sarstedt</t>
  </si>
  <si>
    <t>Aparat do rozmrażania osocza SAHARA III</t>
  </si>
  <si>
    <t>Stryker</t>
  </si>
  <si>
    <t>Krzesełko płozowe 6252</t>
  </si>
  <si>
    <t>2106010000437</t>
  </si>
  <si>
    <t>Krzesło kardiologiczne 6252</t>
  </si>
  <si>
    <t>2102010000209</t>
  </si>
  <si>
    <t>HTL</t>
  </si>
  <si>
    <t>Pipeta laboratoryjna tłokowa - jednokanałowa o zmiennej pojemności typu A (typ Discovery Comfort)</t>
  </si>
  <si>
    <t>Accumaximum</t>
  </si>
  <si>
    <t>Pipeta laboratoryjna tłokowa - jednokanałowa o zmiennej pojemności typu A (typ Accumax A)</t>
  </si>
  <si>
    <t>OC1123782</t>
  </si>
  <si>
    <t>RC697499</t>
  </si>
  <si>
    <t>Lampa na statywie</t>
  </si>
  <si>
    <t>TYP HS5  /  7086</t>
  </si>
  <si>
    <t>Por. dermatolog</t>
  </si>
  <si>
    <t>Lampa zabiegowa Medilux stojąca</t>
  </si>
  <si>
    <t>Por. urologiczna/chirurgiczna</t>
  </si>
  <si>
    <t>Lampa zabiegowa Medilux</t>
  </si>
  <si>
    <t>Poradnia otolaryngologiczna</t>
  </si>
  <si>
    <t>Lampa nagłowna Faromed</t>
  </si>
  <si>
    <t>08-139-074</t>
  </si>
  <si>
    <t>Poradnia otolaryngologiczna/chirurgiczna?</t>
  </si>
  <si>
    <t>Lampa zabiegowa przejezdna 50</t>
  </si>
  <si>
    <t>x</t>
  </si>
  <si>
    <t>Poradnia gin-poł</t>
  </si>
  <si>
    <t>ORDISI</t>
  </si>
  <si>
    <t>Lampa bezcieniowa zabiegowo-diagnostyczna L21-25R</t>
  </si>
  <si>
    <t>Poradnia chirurgiczna/ortopedyczna</t>
  </si>
  <si>
    <t>EGERTON</t>
  </si>
  <si>
    <t>Lampa operacyjno - zabiegowa KLLED KM1</t>
  </si>
  <si>
    <t>nr fab. 200301171549</t>
  </si>
  <si>
    <t>Poradnia urologiczna</t>
  </si>
  <si>
    <t>Brandon Medical Company Ltd</t>
  </si>
  <si>
    <t>Lampa zabiegowa przyścienna Coolview CLED23/CLED23TXWP</t>
  </si>
  <si>
    <t>16578/1</t>
  </si>
  <si>
    <t>Poradnia chirurgiczna ogólna</t>
  </si>
  <si>
    <t>16578/2</t>
  </si>
  <si>
    <t>Poradnia chirurgii naczyniowej</t>
  </si>
  <si>
    <t>MAQUET</t>
  </si>
  <si>
    <t>Lampa operacyjna diodowa Powerled</t>
  </si>
  <si>
    <t xml:space="preserve">AR 050022      </t>
  </si>
  <si>
    <t xml:space="preserve">AR 050024      </t>
  </si>
  <si>
    <t>DR MACH</t>
  </si>
  <si>
    <t xml:space="preserve">Lampa bezcieniowa </t>
  </si>
  <si>
    <t>00/0030 i 00/0033</t>
  </si>
  <si>
    <t>Lampa operacyjna Iled5/3</t>
  </si>
  <si>
    <t>100757426   100760708</t>
  </si>
  <si>
    <t>DENTIS (NaturFarm)</t>
  </si>
  <si>
    <t>Lampa medyczna bezcieniowa E100</t>
  </si>
  <si>
    <t>E1EAB22F0002</t>
  </si>
  <si>
    <t>PolyScience</t>
  </si>
  <si>
    <t>Łaźnia wodna 10l</t>
  </si>
  <si>
    <t>1F1120668</t>
  </si>
  <si>
    <t>1F1120666</t>
  </si>
  <si>
    <t>1F1120665</t>
  </si>
  <si>
    <t>Materac przeciwodleżynowy ADS ECO</t>
  </si>
  <si>
    <t>10-0150-02171</t>
  </si>
  <si>
    <t>WEW I (4 piętro)</t>
  </si>
  <si>
    <t>Materac przeciwodleżynowy Virtuoso</t>
  </si>
  <si>
    <t>10-0150-02040</t>
  </si>
  <si>
    <t>10-0150-02101</t>
  </si>
  <si>
    <t>LINET</t>
  </si>
  <si>
    <t>Materac przeciwodlezynowy Precioso</t>
  </si>
  <si>
    <t>10-0150-01643</t>
  </si>
  <si>
    <t>10-0150-01727</t>
  </si>
  <si>
    <t>10-0150-01733</t>
  </si>
  <si>
    <t>10-0150-01763</t>
  </si>
  <si>
    <t>10-0150-01772</t>
  </si>
  <si>
    <t>10-0150-01799</t>
  </si>
  <si>
    <t>10-0150-01870</t>
  </si>
  <si>
    <t>10-0150-02186</t>
  </si>
  <si>
    <t>10-0150-01811</t>
  </si>
  <si>
    <t>10-015001784</t>
  </si>
  <si>
    <t>10-0150-01894</t>
  </si>
  <si>
    <t>KONKRET</t>
  </si>
  <si>
    <t>Materac zmiennociśnieniowy</t>
  </si>
  <si>
    <t>Łóżko OIOM z wyposażeniem - Smart Junior</t>
  </si>
  <si>
    <t>Łóżko szpitalna dla IT z funkcją pomiaru</t>
  </si>
  <si>
    <t>Łóżko szpitalna dla IT</t>
  </si>
  <si>
    <t>Łóżko AiIT</t>
  </si>
  <si>
    <t>Łóżko szpitalne w wyposażeniem Elganza 1</t>
  </si>
  <si>
    <t>Łóżko szpitalne z wyposażeniem Elganza 1</t>
  </si>
  <si>
    <t>Łóżko szpitalne z wyposażeniem Elganza 2</t>
  </si>
  <si>
    <t>Łóżko szpitalne inter Later Acute ELEGANZA SMART</t>
  </si>
  <si>
    <t>Łóżko szpitalne bariatryczne Image 3B</t>
  </si>
  <si>
    <t>Łóżko szpitalne z wyposażeniem Eleganza 1</t>
  </si>
  <si>
    <t>Łóżko szpitalne do zastosowania na intensywnej terapii Eleganza 2</t>
  </si>
  <si>
    <t>Łóżko szpitalne do zastosowania na intensywnej terapii Eleganza 1</t>
  </si>
  <si>
    <t>Chirurgia =&gt;
WEW II (sala 310)</t>
  </si>
  <si>
    <t>Wózek do transportu pacjentów potencjalnie zakażonych - Sprint 100</t>
  </si>
  <si>
    <t>Wózek do transportu chorych Sprint 100 z wyposażeniem</t>
  </si>
  <si>
    <t>Podnośnik pacjenta Vega 505 ee</t>
  </si>
  <si>
    <t>Metalowiec</t>
  </si>
  <si>
    <t>Łóżko rehabilitacyjne A4/G + szafka przyłóżkowa SM-02</t>
  </si>
  <si>
    <t>NEOPLUS/MEDIN</t>
  </si>
  <si>
    <t>Zestaw do nieinwazyjnego wspomagania oddychania SINDI 1080</t>
  </si>
  <si>
    <t>NEOPLUS/UNIMED</t>
  </si>
  <si>
    <t>Promiennik podczerwieni IR-10MBF</t>
  </si>
  <si>
    <t>16-111/4</t>
  </si>
  <si>
    <t>Nosze manualne do ambulansu M-1</t>
  </si>
  <si>
    <t>2002003900012 transporter
2002004000012 nosze</t>
  </si>
  <si>
    <t>Nosze karetkowe M-1</t>
  </si>
  <si>
    <t>2002004000101</t>
  </si>
  <si>
    <t>Nosze manualne karetkowe M-1</t>
  </si>
  <si>
    <t>Nawilżacz MR850</t>
  </si>
  <si>
    <t xml:space="preserve">Bronchofiberoskop LF-TP </t>
  </si>
  <si>
    <t>W001103</t>
  </si>
  <si>
    <t>Wideo Teleskop HD Endoeye 10mm '30'</t>
  </si>
  <si>
    <t>Pompa płucząca ECOPUMP</t>
  </si>
  <si>
    <t>1007CE554</t>
  </si>
  <si>
    <t>Video Teleskop HD Endoyeye 10mm '30'</t>
  </si>
  <si>
    <t>Wózek chirurgiczny WM-NP1</t>
  </si>
  <si>
    <t>Procesor Video OTU-S7P10-65</t>
  </si>
  <si>
    <t>Monitor HDTV 21'' Advan</t>
  </si>
  <si>
    <t>210CMW0177</t>
  </si>
  <si>
    <t>Źródło światła CLU-S40Pro-6S</t>
  </si>
  <si>
    <t>Generator Sonosurg</t>
  </si>
  <si>
    <t>Video Teleskop HD Endoyeye 10mm '0'</t>
  </si>
  <si>
    <t>Zestaw do laparoskopii 4k wraz z elektrochirurgią oraz narzędziami laparoskopowymi</t>
  </si>
  <si>
    <t>zgodnie z protokołami</t>
  </si>
  <si>
    <t>Interacoustics / Oticon</t>
  </si>
  <si>
    <t>Urządzenie do przesiewowego badania słuchu OtoRead</t>
  </si>
  <si>
    <t>IA3001630</t>
  </si>
  <si>
    <t>Interacoustics</t>
  </si>
  <si>
    <t>Audiometr Interacoustics AD 629b</t>
  </si>
  <si>
    <t>Interacoustic</t>
  </si>
  <si>
    <t>Maico</t>
  </si>
  <si>
    <t>Urządzenie do przesiewowego badania słuchu EroScan</t>
  </si>
  <si>
    <t>LEVITAS PRO 1 - urządzenie do ćwiczeń w podwieszeniu wersja wolnostojąca bez osprzętu</t>
  </si>
  <si>
    <t>K/2009/0014</t>
  </si>
  <si>
    <t>1117T - Wanna do kąpiei wirowej kończyn  rórnych i dolnych</t>
  </si>
  <si>
    <t>H/2009/0005</t>
  </si>
  <si>
    <t>ABISAL Sp. z o.o. / 
PHU Technomex</t>
  </si>
  <si>
    <t>Bieżnia do terapii indywidualnej BE600 SEMI COMERCIAL HMS PREMIUM</t>
  </si>
  <si>
    <t>20203001-BE6000-0034</t>
  </si>
  <si>
    <t>1114T - Wanna do kąpieli wirowej kończyn górnych</t>
  </si>
  <si>
    <t>H/2009/0004</t>
  </si>
  <si>
    <t>MEDIMA</t>
  </si>
  <si>
    <t xml:space="preserve">Pompa infuzyjna - skrzykawkowa </t>
  </si>
  <si>
    <t>0106073/09</t>
  </si>
  <si>
    <t>0106088/09</t>
  </si>
  <si>
    <t>0106079/09</t>
  </si>
  <si>
    <t>Pompa infuzyjna S2</t>
  </si>
  <si>
    <t>0109445/10</t>
  </si>
  <si>
    <t>0109446/10</t>
  </si>
  <si>
    <t>0106087/09</t>
  </si>
  <si>
    <t>Pompa infuzyjna objętościowa Medima P2</t>
  </si>
  <si>
    <t>0202324/16</t>
  </si>
  <si>
    <t>Pompa infuzyjna strzykawkowa S300</t>
  </si>
  <si>
    <t>S/N 300009992</t>
  </si>
  <si>
    <t xml:space="preserve">Medima </t>
  </si>
  <si>
    <t xml:space="preserve">Pompa infuzyjna strzykawkowa S300 </t>
  </si>
  <si>
    <t>S/N 300009991</t>
  </si>
  <si>
    <t>S/N 300009989</t>
  </si>
  <si>
    <t>S/N 300009990</t>
  </si>
  <si>
    <t>Pompa infuzyjna  S1</t>
  </si>
  <si>
    <t>0107388/10</t>
  </si>
  <si>
    <t>Pompa strzykawkowa S300</t>
  </si>
  <si>
    <t>S/N 300007967</t>
  </si>
  <si>
    <t>S/N 300007966</t>
  </si>
  <si>
    <t>Stacja dokująca do pomp infuzyjnych DS 304</t>
  </si>
  <si>
    <t>Pompa infuzyjna</t>
  </si>
  <si>
    <t>0106074/09</t>
  </si>
  <si>
    <t>0106077/09</t>
  </si>
  <si>
    <t>0106080/09</t>
  </si>
  <si>
    <t>0106090/09</t>
  </si>
  <si>
    <t>0106086/09</t>
  </si>
  <si>
    <t>0106072/09</t>
  </si>
  <si>
    <t>0106085/09</t>
  </si>
  <si>
    <t>0106078/09</t>
  </si>
  <si>
    <t>0106083/09</t>
  </si>
  <si>
    <t>0106084/09</t>
  </si>
  <si>
    <t>0106089/09</t>
  </si>
  <si>
    <t>0106071/09</t>
  </si>
  <si>
    <t>0106081/09</t>
  </si>
  <si>
    <t>Pompa infuzyjna Medima S2</t>
  </si>
  <si>
    <t>Pompa infuzyjna strzykawkowa S 300</t>
  </si>
  <si>
    <t>S/N 300006080</t>
  </si>
  <si>
    <t>S/N 300006081</t>
  </si>
  <si>
    <t>Pompa objętościowa do żywienia pozajelitowego</t>
  </si>
  <si>
    <t>0202319/16</t>
  </si>
  <si>
    <t>0106082/09</t>
  </si>
  <si>
    <t>0109443/10</t>
  </si>
  <si>
    <t>0109444/10</t>
  </si>
  <si>
    <t>0109447/10</t>
  </si>
  <si>
    <t>0109442/10</t>
  </si>
  <si>
    <t>Pompa infuzyjna S1</t>
  </si>
  <si>
    <t>012302015.</t>
  </si>
  <si>
    <t>Pompa infuzyjna strzykawkowa S1</t>
  </si>
  <si>
    <t>012302115.</t>
  </si>
  <si>
    <t>S/N 300006083</t>
  </si>
  <si>
    <t>S/N 300006079</t>
  </si>
  <si>
    <t>S/N 300006082</t>
  </si>
  <si>
    <t>Pompa strzykawkowa  S1</t>
  </si>
  <si>
    <t>0106878/09</t>
  </si>
  <si>
    <t>0106879/09</t>
  </si>
  <si>
    <t>Nutricia</t>
  </si>
  <si>
    <t>Pompa infuzyjna strzykawkowa  S1</t>
  </si>
  <si>
    <t>0107389/10</t>
  </si>
  <si>
    <t>S/N 300006084</t>
  </si>
  <si>
    <t>Strzykawkowa Pompa Infuzyna S300</t>
  </si>
  <si>
    <t>BECTON DICKINSON</t>
  </si>
  <si>
    <t>Pompa strzykawkowa Alaris CC Plus (Guardrails)</t>
  </si>
  <si>
    <t>0106075/09</t>
  </si>
  <si>
    <t>Pompa infuzyjna AP-22</t>
  </si>
  <si>
    <t>Fresenicus Vial</t>
  </si>
  <si>
    <t>Pompa infuzyjna A2PL</t>
  </si>
  <si>
    <t>016093/18485109</t>
  </si>
  <si>
    <t>Heine Opototechnik</t>
  </si>
  <si>
    <t>Dermatoskop DELTA 30 (z płytką kontaktową ze skalą oraz ładowaką USB)</t>
  </si>
  <si>
    <t>Ambulatoryjny monitor ciśnienie krwi ABPM50</t>
  </si>
  <si>
    <t>IP303200034</t>
  </si>
  <si>
    <t>Por. neurolog.</t>
  </si>
  <si>
    <t>Aparat do kriodestrukcji tkanek</t>
  </si>
  <si>
    <t>12/24/2007</t>
  </si>
  <si>
    <t>Dermatoskop DINO-LITE MEDL4DW (Videodermatoskop)</t>
  </si>
  <si>
    <t>4TWA8102796</t>
  </si>
  <si>
    <t>Aparat do kriochirurgii</t>
  </si>
  <si>
    <t>022/07</t>
  </si>
  <si>
    <t>Aparat elektrochirgiczny Eltron 80</t>
  </si>
  <si>
    <t>Por. chorób płuc i gruźlicy</t>
  </si>
  <si>
    <t xml:space="preserve">Uroflometr Flowmaster </t>
  </si>
  <si>
    <t>Poradnie urologiczna</t>
  </si>
  <si>
    <t>Pistolet biopsyjny promag ultra</t>
  </si>
  <si>
    <t>Inhalator dyszowy monosoniczny</t>
  </si>
  <si>
    <t xml:space="preserve">039HL06        </t>
  </si>
  <si>
    <t>Otoskop MacroView</t>
  </si>
  <si>
    <t>Urządzenie do badania wzroku Visotest</t>
  </si>
  <si>
    <t>Poradnia medycyny pracy</t>
  </si>
  <si>
    <t>Detektor tętna płodu</t>
  </si>
  <si>
    <t>Ultrasonograf Mindray</t>
  </si>
  <si>
    <t>MR-02001958T</t>
  </si>
  <si>
    <t>Ultrasonograf Mindray M5</t>
  </si>
  <si>
    <t>MR-02001959T</t>
  </si>
  <si>
    <t>Por K Wronki</t>
  </si>
  <si>
    <t>Kabina ciszy KC120</t>
  </si>
  <si>
    <t>Piła oscylacyjna do gipsu MB8894</t>
  </si>
  <si>
    <t>Por. ortopedyczna</t>
  </si>
  <si>
    <t>Por. chirurgiczna</t>
  </si>
  <si>
    <t>Aparat USG Hitachi Aloka Arietta S60</t>
  </si>
  <si>
    <t>Poradnie BOZ</t>
  </si>
  <si>
    <t>Maico Diagnostics GmBH</t>
  </si>
  <si>
    <t>Tympanometr easyTymp</t>
  </si>
  <si>
    <t>MA9080416</t>
  </si>
  <si>
    <t>PP-W REZON</t>
  </si>
  <si>
    <t>Wózek do transportu pacjenta potencjalnie zakażonego
(Wózek hydrauliczny WZP-1/H/B)</t>
  </si>
  <si>
    <t>10/08/2022</t>
  </si>
  <si>
    <t>Analizator parametrów krytycznych ABL90FLEX Plus</t>
  </si>
  <si>
    <t>092R0192N0035</t>
  </si>
  <si>
    <t>Siremobile Compact (Ramię C)</t>
  </si>
  <si>
    <t>Intermedical / Model Medical</t>
  </si>
  <si>
    <t>RTG ramię C Radius Single</t>
  </si>
  <si>
    <t>5410-21-051-1170</t>
  </si>
  <si>
    <t>Respirator 840</t>
  </si>
  <si>
    <t>Flight Medical</t>
  </si>
  <si>
    <t>Respirator Flight 60 V200</t>
  </si>
  <si>
    <t>Mediana Co Ltd.</t>
  </si>
  <si>
    <t>Monitor pacjenta M50</t>
  </si>
  <si>
    <t xml:space="preserve">Air Liquide Medical Systems </t>
  </si>
  <si>
    <t>Respirator Monnal T60</t>
  </si>
  <si>
    <t>MT60-12935</t>
  </si>
  <si>
    <t>Air Liquide Medical Systems</t>
  </si>
  <si>
    <t>MT60-12932</t>
  </si>
  <si>
    <t>Stephan</t>
  </si>
  <si>
    <t>Resoirator do intensywnej terapii EVEin</t>
  </si>
  <si>
    <t>S07020411000285</t>
  </si>
  <si>
    <t>Amoul Group</t>
  </si>
  <si>
    <t>Respirattor Transportowy 600S</t>
  </si>
  <si>
    <t>600052008229 / 600052006390</t>
  </si>
  <si>
    <t xml:space="preserve">Philips </t>
  </si>
  <si>
    <t>Respirator Trilogy 202</t>
  </si>
  <si>
    <t>TV019031439</t>
  </si>
  <si>
    <t>Respirator Carscape R860</t>
  </si>
  <si>
    <t>CBRV00506</t>
  </si>
  <si>
    <t>Respirator R860</t>
  </si>
  <si>
    <t>WBRZ00652</t>
  </si>
  <si>
    <t>WBRZ00656</t>
  </si>
  <si>
    <t>Vyire Medical</t>
  </si>
  <si>
    <t>Spirometr VyntusSpiro + oprogramowanie SentrySuite 3.2</t>
  </si>
  <si>
    <t>567301 / 90029983</t>
  </si>
  <si>
    <t>Stół operacyjny Alphastar (Sala 4)</t>
  </si>
  <si>
    <t>Stół operacyjny Alphamaxx (Sala 3)</t>
  </si>
  <si>
    <t>Stół operacyjny Alphaclassic (Sala cięć cesarskich - Sala 1)</t>
  </si>
  <si>
    <t>Stół operacyjny Alphamaxx (Sala 2)</t>
  </si>
  <si>
    <t>FAMED Żywiec</t>
  </si>
  <si>
    <t>Stół operacyjno-zabiegowy SO1</t>
  </si>
  <si>
    <t>1200/00220</t>
  </si>
  <si>
    <t>Stół zabiegowy do badań</t>
  </si>
  <si>
    <t>Por. chirurgiczna + naczyniowa</t>
  </si>
  <si>
    <t>FULL-MED.</t>
  </si>
  <si>
    <t>Stół do badań endoskopowych DIVA 65</t>
  </si>
  <si>
    <t>OPAL - Stół rehabilitacyjny z elektryczną regulacją wysokości</t>
  </si>
  <si>
    <t>K/2009/0011</t>
  </si>
  <si>
    <t>TOPAZ - Stół rehabilitacyjny z elektryczną regulacją wysokości</t>
  </si>
  <si>
    <t>K/2009/0012</t>
  </si>
  <si>
    <t>Stół operacyjno-zabiegowy ETSOP</t>
  </si>
  <si>
    <t>2203260-03</t>
  </si>
  <si>
    <t>Chirurgia
Sala Opatrunkowa</t>
  </si>
  <si>
    <t xml:space="preserve">Stryker </t>
  </si>
  <si>
    <t>Lucas 3.1 - automatyczne urządzenie do kompresji klatki piersiowej</t>
  </si>
  <si>
    <t>3522AV33</t>
  </si>
  <si>
    <t>Urządzenie do kompresji klatki piersiowej Lucas 3</t>
  </si>
  <si>
    <t>3520N177</t>
  </si>
  <si>
    <t>Defibrylator 1000</t>
  </si>
  <si>
    <t>Defibrylator/monitor Lifepack 15</t>
  </si>
  <si>
    <t>Urządzenie do kompresji klatki piersiowej Lucas 3.1</t>
  </si>
  <si>
    <t>3522AP74</t>
  </si>
  <si>
    <t>Zestaw napędów systemu S6</t>
  </si>
  <si>
    <t>1202623403   1129100000</t>
  </si>
  <si>
    <t>Zestaw napędów systemu S8 (duży)</t>
  </si>
  <si>
    <t>Zestaw napędów systemu S8 (mały)</t>
  </si>
  <si>
    <t>Insausti</t>
  </si>
  <si>
    <t>Wózek anestezjologiczny</t>
  </si>
  <si>
    <t>Wózek anestezjologiczny Aurion</t>
  </si>
  <si>
    <t xml:space="preserve">TOPCON  </t>
  </si>
  <si>
    <t>OCT (optyczna koherentna tomografia)
Tomograf okulistyczny</t>
  </si>
  <si>
    <t>AV3000339</t>
  </si>
  <si>
    <t>Tonometr ICARE IC-100</t>
  </si>
  <si>
    <t>2225AJ081</t>
  </si>
  <si>
    <t>TOPCON CORPORATION</t>
  </si>
  <si>
    <t>Autokeratorefraktometr Topcon TRK-1P</t>
  </si>
  <si>
    <t>Tor wizyjny do histeroskopii z oprzyrządowaniem</t>
  </si>
  <si>
    <t>26105BA</t>
  </si>
  <si>
    <t>Monitor funkcji życiowych uMEC12</t>
  </si>
  <si>
    <t>KQ-72002582</t>
  </si>
  <si>
    <t>Defibrylator BeneHeart D3</t>
  </si>
  <si>
    <t>EZ-25088050</t>
  </si>
  <si>
    <t>BeneVision N12</t>
  </si>
  <si>
    <t>F8-04020115</t>
  </si>
  <si>
    <t>Kolumna UNIPORT</t>
  </si>
  <si>
    <t>Ultrasonograf Samsung HS50</t>
  </si>
  <si>
    <t>S1C8M3HK700023A</t>
  </si>
  <si>
    <t>Pracownia USG</t>
  </si>
  <si>
    <t>Aparat USG Mindray DC-70 X-Insight</t>
  </si>
  <si>
    <t>CJ1-91000504</t>
  </si>
  <si>
    <t>Ultrasonograf HS-40</t>
  </si>
  <si>
    <t>S1AJM3HK2000/21L</t>
  </si>
  <si>
    <t xml:space="preserve">Shenzhen Wisonic </t>
  </si>
  <si>
    <t>Ultrasonograficzny system diagnostyczny - USG Clover 60</t>
  </si>
  <si>
    <t>UA8C90543B</t>
  </si>
  <si>
    <t>Elmiko</t>
  </si>
  <si>
    <t>Aparat EEG DigiTrack</t>
  </si>
  <si>
    <t>Pracownia EEG</t>
  </si>
  <si>
    <t>Monitor do pomiarów hemodynamicznych EV1000A</t>
  </si>
  <si>
    <t>EV055033</t>
  </si>
  <si>
    <t>Data wykonania przeglądu</t>
  </si>
  <si>
    <t>Stiegelmayer</t>
  </si>
  <si>
    <t>Wózek do przewożenia chorych Mobilo Plus</t>
  </si>
  <si>
    <t>Stiegelmeyer</t>
  </si>
  <si>
    <t>Wózek do przewozu chorych Mobilo Plus</t>
  </si>
  <si>
    <t>2245969 / 227723</t>
  </si>
  <si>
    <t>xxx</t>
  </si>
  <si>
    <t>Por. chirurgiczna =&gt; Chirurgia</t>
  </si>
  <si>
    <t>Por. kardiologiczna+ por. urologiczna =&gt; Chirurgia</t>
  </si>
  <si>
    <t>STOLTER</t>
  </si>
  <si>
    <t>Wózek do przewożenia chorych MobiloPlus</t>
  </si>
  <si>
    <t>Wózek do transportu chorych</t>
  </si>
  <si>
    <t>001-1540341</t>
  </si>
  <si>
    <t>008-1634571</t>
  </si>
  <si>
    <t>WEINMANN GMBH</t>
  </si>
  <si>
    <t>Respirator MEDUMAT</t>
  </si>
  <si>
    <t>WINMANN</t>
  </si>
  <si>
    <t>Respirator Medumat Standard</t>
  </si>
  <si>
    <t>14495/2010</t>
  </si>
  <si>
    <t>AwaMed Medizin Technik</t>
  </si>
  <si>
    <t>Dozownik rotametryczny</t>
  </si>
  <si>
    <t>S/N48/G/11/2017/2/1</t>
  </si>
  <si>
    <t>S/N48/G/11/2017/2/2</t>
  </si>
  <si>
    <t>S/N48/G/11/2017/2/3</t>
  </si>
  <si>
    <t>Membranowy regulator ssania</t>
  </si>
  <si>
    <t>S/N48/G/11/2017/1/1</t>
  </si>
  <si>
    <t>S/N48/G/11/2017/1/2</t>
  </si>
  <si>
    <t>S/N48/G/11/2017/1/3</t>
  </si>
  <si>
    <t>S/N48/G/11/2017/1/4</t>
  </si>
  <si>
    <t>S/N48/G/11/2017/1/5</t>
  </si>
  <si>
    <t>S/N48/G11/2017/1/6</t>
  </si>
  <si>
    <t>AMIKA PL, Fresenius KABI</t>
  </si>
  <si>
    <t>Pompa do żywienia dojelitowego</t>
  </si>
  <si>
    <t>ASCOR</t>
  </si>
  <si>
    <t>Pompa infuzyjna - skrzykawkowa AP22</t>
  </si>
  <si>
    <t>3594 08</t>
  </si>
  <si>
    <t>Pompa infuzyjna AP22</t>
  </si>
  <si>
    <t>AP22-3861-08</t>
  </si>
  <si>
    <t xml:space="preserve">Ascor </t>
  </si>
  <si>
    <t>Pompa infuzyjna strzykawkowa Ap14</t>
  </si>
  <si>
    <t>AP14/0700/07</t>
  </si>
  <si>
    <t>Pompa infuzyjna strzykawkowa Sep 11s</t>
  </si>
  <si>
    <t>A/528/94</t>
  </si>
  <si>
    <t>Cincinnati Sub-Zero</t>
  </si>
  <si>
    <t>Perfusor Space - pompa infuzyjna strzykawkowa</t>
  </si>
  <si>
    <t>Pompa endoskopowa WATERFALL</t>
  </si>
  <si>
    <t>016093/18485093</t>
  </si>
  <si>
    <t>KWAPISZ</t>
  </si>
  <si>
    <t>Pompa infuzyjna Mono 20/50 Kwapisz</t>
  </si>
  <si>
    <t>Pompa infuzyjna AP-14 (Ascor 2)</t>
  </si>
  <si>
    <t>1405299/11</t>
  </si>
  <si>
    <t>2504/97</t>
  </si>
  <si>
    <t>Pompa infuzyjna Ascor AP-22</t>
  </si>
  <si>
    <t>3595-08</t>
  </si>
  <si>
    <t>0107390/10</t>
  </si>
  <si>
    <t xml:space="preserve">LIFEPAK </t>
  </si>
  <si>
    <t>Defibrylator Lifepak 15</t>
  </si>
  <si>
    <t>MEDTRONIC</t>
  </si>
  <si>
    <t>Defibrylator Lifepak 12</t>
  </si>
  <si>
    <t>067234.</t>
  </si>
  <si>
    <t>MEDTRONIC PHYSIO CONTROL</t>
  </si>
  <si>
    <t>MEDTROPNIC PHYSIO CONTROL</t>
  </si>
  <si>
    <t>Defibralator Lipefak-12</t>
  </si>
  <si>
    <t>PHYSIO CONTROL</t>
  </si>
  <si>
    <t>Defibrylator Lifepak 20e</t>
  </si>
  <si>
    <t>Defibrylator Lifepack 15</t>
  </si>
  <si>
    <t>Defibrylator R-Series</t>
  </si>
  <si>
    <t>A09K009130</t>
  </si>
  <si>
    <t>AF09K009127</t>
  </si>
  <si>
    <t>AF10G011400</t>
  </si>
  <si>
    <t>ZOLL MEDICAL</t>
  </si>
  <si>
    <t>Defibrylator ZOLL  R SERIES ALS</t>
  </si>
  <si>
    <t>AF09L009342</t>
  </si>
  <si>
    <t>Defibrylator ZOLL R Series ALS</t>
  </si>
  <si>
    <t>AF09L009341</t>
  </si>
  <si>
    <t xml:space="preserve">Przenośny monitor z pulsoksymetrem </t>
  </si>
  <si>
    <t>M087E00063</t>
  </si>
  <si>
    <t>Contec</t>
  </si>
  <si>
    <t>Kardiomonitor CMS8000</t>
  </si>
  <si>
    <t>Kardiomonitor Vista 120s Model A12</t>
  </si>
  <si>
    <t>S1SNE1984</t>
  </si>
  <si>
    <t>MedicalEconet</t>
  </si>
  <si>
    <t>Kardiomonitor - Compact 9</t>
  </si>
  <si>
    <t>8809276941954 DEN1100044</t>
  </si>
  <si>
    <t>Monitor PM 9000 Mindray</t>
  </si>
  <si>
    <t>W55O17314QR</t>
  </si>
  <si>
    <t>W55O17315QR</t>
  </si>
  <si>
    <t>Nihon Kohden</t>
  </si>
  <si>
    <t>Kardiomonitor BSM 2301K</t>
  </si>
  <si>
    <t>Kardiomonitor C3 PHILIPS</t>
  </si>
  <si>
    <t>USC3001912</t>
  </si>
  <si>
    <t>CN62630509</t>
  </si>
  <si>
    <t>CN62630510</t>
  </si>
  <si>
    <t>PROMED</t>
  </si>
  <si>
    <t xml:space="preserve">Monitor FM </t>
  </si>
  <si>
    <t>Xuzhou</t>
  </si>
  <si>
    <t>Monitr pacjenta / Kardiomonitor YK 8000C</t>
  </si>
  <si>
    <t xml:space="preserve">Monitor Cardio 9000 </t>
  </si>
  <si>
    <t>E0900045</t>
  </si>
  <si>
    <t>BCI International</t>
  </si>
  <si>
    <t>Pulsoksymetr OXI Pulse</t>
  </si>
  <si>
    <t>Creative Industry Co.</t>
  </si>
  <si>
    <t>Puloksymetr ręczny SP-20</t>
  </si>
  <si>
    <t>XCU007RC003119</t>
  </si>
  <si>
    <t>Pulsoksymetr ręczny SP-20</t>
  </si>
  <si>
    <t>Guangdong Biolight</t>
  </si>
  <si>
    <t>Pulsoksymetr M800</t>
  </si>
  <si>
    <t>M017E055890</t>
  </si>
  <si>
    <t>LM Line - Envitec Wismar Gmbh</t>
  </si>
  <si>
    <t>Pulsoksymetr przenośny z czujnikiem miękkim na palec dla dorosłych R-3211-12 i z czujnikiem na palec dla małych dzieci - My Sign S</t>
  </si>
  <si>
    <t>Masimo Corporation</t>
  </si>
  <si>
    <t>Pulsoksymetr Masimo RAD-5</t>
  </si>
  <si>
    <t>N202839</t>
  </si>
  <si>
    <t>Nellcor</t>
  </si>
  <si>
    <t>Pulsoksymetr Nellcor N395</t>
  </si>
  <si>
    <t>G01810090</t>
  </si>
  <si>
    <t>Pulsoksymetr stacjnonarno - transportowy N600X</t>
  </si>
  <si>
    <t>G10815883</t>
  </si>
  <si>
    <t>G10815896</t>
  </si>
  <si>
    <t>G10815983</t>
  </si>
  <si>
    <t>Pulsoksymetr stacjonarno - transportowy RAD97</t>
  </si>
  <si>
    <t>Shenzhen Creative</t>
  </si>
  <si>
    <t>Pulsoksymetr SP-20</t>
  </si>
  <si>
    <t>XCU00QD01760</t>
  </si>
  <si>
    <t>XCU00QD01771</t>
  </si>
  <si>
    <t>Shenzhen Creative Industry</t>
  </si>
  <si>
    <t>XCU007RC003168</t>
  </si>
  <si>
    <t>Pulsoksymetr Respironix 512</t>
  </si>
  <si>
    <t>125-22896MN</t>
  </si>
  <si>
    <t>ELMASLER A.S.</t>
  </si>
  <si>
    <t>Ssak medyczny dwubutlowyLifetime SA01HT</t>
  </si>
  <si>
    <t>SA0121010098</t>
  </si>
  <si>
    <t>SA0121010102</t>
  </si>
  <si>
    <t>SA0121010198</t>
  </si>
  <si>
    <t>SA0121010201</t>
  </si>
  <si>
    <t>Laerdal Medical AS</t>
  </si>
  <si>
    <t>Ssak wraz z uchwytem 780000 Laerdal Suction Unit</t>
  </si>
  <si>
    <t>Ssak operacyjny TWISTA</t>
  </si>
  <si>
    <t>MEDELA</t>
  </si>
  <si>
    <t>Ssak BASIC 30 elektryczny jezdny typ 600.3701</t>
  </si>
  <si>
    <t>1246956</t>
  </si>
  <si>
    <t>Ssak elektryczny Basic 30 typ 600.3701</t>
  </si>
  <si>
    <t>1246950</t>
  </si>
  <si>
    <t>Ssak elektryczny Basic 30, typ 600.3701</t>
  </si>
  <si>
    <t xml:space="preserve">Ssak elektryczny jezdny </t>
  </si>
  <si>
    <t>Ssak endoskopowy BASIC</t>
  </si>
  <si>
    <t xml:space="preserve">MEDELA </t>
  </si>
  <si>
    <t>Ssac Basic 30 jezdny elektr. typ 600.3701</t>
  </si>
  <si>
    <t>MEDELA AG</t>
  </si>
  <si>
    <t>Ssak elektryczny Dominnant 50 jezdny</t>
  </si>
  <si>
    <t>Ssak elektryczny Medela Basic 30 jezdny Próżnociąg</t>
  </si>
  <si>
    <t>Ssak Vario 18, dla noworodka</t>
  </si>
  <si>
    <t>MEDELA INTERTOM</t>
  </si>
  <si>
    <t>Ssak Dominant 50</t>
  </si>
  <si>
    <t>Ssak elektryczny Basic 30</t>
  </si>
  <si>
    <t>Medela/Intertom</t>
  </si>
  <si>
    <t>Ssak Vario 18</t>
  </si>
  <si>
    <t>Ssak Accurac-Basic</t>
  </si>
  <si>
    <t>Ssak Atmos 161</t>
  </si>
  <si>
    <t>17004749-2-091975</t>
  </si>
  <si>
    <t>Ssak elektryczny Accurac Rescue</t>
  </si>
  <si>
    <t>Ssak Leardal LE</t>
  </si>
  <si>
    <t>1000679(6)</t>
  </si>
  <si>
    <t>Lampa do fototerapii na statywie Spot</t>
  </si>
  <si>
    <t>nr fab. 200301171550</t>
  </si>
  <si>
    <t>Famed</t>
  </si>
  <si>
    <t>Lampa zabiegowa Medilux sufitowa</t>
  </si>
  <si>
    <t>FAMED ŁÓDŹ</t>
  </si>
  <si>
    <t>Lampa operacyjno - sufitowa Ledilux Acrobat 77N</t>
  </si>
  <si>
    <t>2013H000120795</t>
  </si>
  <si>
    <t>Lampa operacyjna Powerled 700</t>
  </si>
  <si>
    <t>AR050023</t>
  </si>
  <si>
    <t>Lampa do fototerapii</t>
  </si>
  <si>
    <t>Natus Medical</t>
  </si>
  <si>
    <t>Lampa do fototerapii neo Blue mini</t>
  </si>
  <si>
    <t>NeoPlus</t>
  </si>
  <si>
    <t>Lampa do fototerapii TENDE Care Blue</t>
  </si>
  <si>
    <t>LPT-240-2-0713</t>
  </si>
  <si>
    <t>Lampa do fototerapii BiliTX</t>
  </si>
  <si>
    <t>17666 PANEL 7010313</t>
  </si>
  <si>
    <t>EKG AsCard Grey7 z wózkiem</t>
  </si>
  <si>
    <t>0311.</t>
  </si>
  <si>
    <t>EKG B56</t>
  </si>
  <si>
    <t>143 03 335 03 IR</t>
  </si>
  <si>
    <t>Elektrokardiograf Ascard A4</t>
  </si>
  <si>
    <t>290/02/R</t>
  </si>
  <si>
    <t>Elektrokardiograf Grey 7 (AsCARD)</t>
  </si>
  <si>
    <t>ASPEL SA</t>
  </si>
  <si>
    <t>Aparat EKG Ascard 3</t>
  </si>
  <si>
    <t>386-97</t>
  </si>
  <si>
    <t>EKG AsCard Red 3</t>
  </si>
  <si>
    <t>0370.</t>
  </si>
  <si>
    <t>Elektrokardiograf Ascard A-4 model D</t>
  </si>
  <si>
    <t>839/00/6I</t>
  </si>
  <si>
    <t>ITAM ZABRZE</t>
  </si>
  <si>
    <t>Kardiostymulator zewnętrzny MIP-801</t>
  </si>
  <si>
    <t>MARGOT MEDICAL</t>
  </si>
  <si>
    <t>Holter Perfect - Aparat holter EKG z 4 rejestratorami</t>
  </si>
  <si>
    <t>0000264496/2016-03/REVA6</t>
  </si>
  <si>
    <t>Meden - Inmed</t>
  </si>
  <si>
    <t>Holter EKG Siliconbeat 12 Blue</t>
  </si>
  <si>
    <t>188/2017</t>
  </si>
  <si>
    <t>OXFORD</t>
  </si>
  <si>
    <t>Kardiotokograf BD 4000XS-2</t>
  </si>
  <si>
    <t>714DX0205360-16</t>
  </si>
  <si>
    <t>714DX0205375-16</t>
  </si>
  <si>
    <t>EKG AsCARD Grey 7</t>
  </si>
  <si>
    <t>Poradnia med..pracy</t>
  </si>
  <si>
    <t xml:space="preserve">Holter ciśnieniowy </t>
  </si>
  <si>
    <t xml:space="preserve"> Seliga Microscope s.c</t>
  </si>
  <si>
    <t>Kolpkoskop Optilion CSA</t>
  </si>
  <si>
    <t>Animec</t>
  </si>
  <si>
    <t>Podgrzewacz płynów infuzyjnych  AM-2S</t>
  </si>
  <si>
    <t>Atom Medical</t>
  </si>
  <si>
    <t>Inkubator ATOM V-2100G1</t>
  </si>
  <si>
    <t xml:space="preserve">Beaconn </t>
  </si>
  <si>
    <t>Podgrzewacz płynów infuzyjnych  BH-600A</t>
  </si>
  <si>
    <t>BOB-OM</t>
  </si>
  <si>
    <t>Diafanoskop</t>
  </si>
  <si>
    <t>2101003 (100X2)</t>
  </si>
  <si>
    <t>Colin</t>
  </si>
  <si>
    <t>Monitor do mierzenia ciśnienia krwi BP8800</t>
  </si>
  <si>
    <t xml:space="preserve">Corometrics Medical Systems </t>
  </si>
  <si>
    <t>AP KTG Corometrics 151</t>
  </si>
  <si>
    <t>0151BAR04500612</t>
  </si>
  <si>
    <t>Waga noworodkowa Seca</t>
  </si>
  <si>
    <t>Eurotom</t>
  </si>
  <si>
    <t>Lancetron Leep System 1000 (elektrokoagulator)</t>
  </si>
  <si>
    <t>9706F754</t>
  </si>
  <si>
    <t>Hadeco</t>
  </si>
  <si>
    <t>Odciągacz pokarmu Lactina Eletric PLUS</t>
  </si>
  <si>
    <t>Medicavera / 
Cincinnati Sub-Zero</t>
  </si>
  <si>
    <t>Konwekcyjny system ogrzewania pacjenta WarmAir</t>
  </si>
  <si>
    <t>Metrum</t>
  </si>
  <si>
    <t>Aparat kriochirurgiczny AK1</t>
  </si>
  <si>
    <t>3841.03.2000</t>
  </si>
  <si>
    <t>CJ1-92000627</t>
  </si>
  <si>
    <t>Inkubator otwarty IW934</t>
  </si>
  <si>
    <t>SN101028000818</t>
  </si>
  <si>
    <t>PHASEIN</t>
  </si>
  <si>
    <t>Kapnometr EMMA</t>
  </si>
  <si>
    <t>Sacura Nova</t>
  </si>
  <si>
    <t>Inhalator Turbo Turret</t>
  </si>
  <si>
    <t>SMITHS</t>
  </si>
  <si>
    <t>Ogrzewacz kocykowy Equator EQ-5000-INT-230</t>
  </si>
  <si>
    <t>S10003526</t>
  </si>
  <si>
    <t>S10003528</t>
  </si>
  <si>
    <t>SONOSITE / FUJIFILM</t>
  </si>
  <si>
    <t>USG M-Turbo Sonosite</t>
  </si>
  <si>
    <t>WK2WH7</t>
  </si>
  <si>
    <t>Symhony</t>
  </si>
  <si>
    <t>Laktator elektryczny jezdny</t>
  </si>
  <si>
    <t>Kapnometr</t>
  </si>
  <si>
    <t>USG SonixSP</t>
  </si>
  <si>
    <t>AR4.1-1402.1583</t>
  </si>
  <si>
    <t>Poradnia K Pniewy</t>
  </si>
  <si>
    <t>Pompa infuzyjna Biolight P500</t>
  </si>
  <si>
    <t>L602200607B073</t>
  </si>
  <si>
    <t>L602200607B074</t>
  </si>
  <si>
    <t>WEW =&gt; AiIT</t>
  </si>
  <si>
    <t>L602200607B075</t>
  </si>
  <si>
    <t>L602200607B076</t>
  </si>
  <si>
    <t>L602200607B077</t>
  </si>
  <si>
    <t>L602201113B373</t>
  </si>
  <si>
    <t>Dziecięcy - 2 PIĘTRO =&gt; Ginekologia</t>
  </si>
  <si>
    <t>L602201113B383</t>
  </si>
  <si>
    <t>L602201119B028</t>
  </si>
  <si>
    <t>W II - 3 PIĘTRO</t>
  </si>
  <si>
    <t>L602201119B029</t>
  </si>
  <si>
    <t>Ginekologia - 2 PIĘTRO</t>
  </si>
  <si>
    <t>L602201119B072</t>
  </si>
  <si>
    <t>L602201119B082</t>
  </si>
  <si>
    <t>L602201119B108</t>
  </si>
  <si>
    <t>L602201119B118</t>
  </si>
  <si>
    <t>L602201119B127</t>
  </si>
  <si>
    <t>L602201119B149</t>
  </si>
  <si>
    <t>L602201119B254</t>
  </si>
  <si>
    <t>Ginekologia - 2 PIĘTRO =&gt; Położnictwo</t>
  </si>
  <si>
    <t>L602201128B082</t>
  </si>
  <si>
    <t>L602201128B169</t>
  </si>
  <si>
    <t>L602201128B263</t>
  </si>
  <si>
    <t>L602201128B273</t>
  </si>
  <si>
    <t>L602201128B318</t>
  </si>
  <si>
    <t>Aparat do elektroterapii 2-kanałowy BTL-4625 Premium</t>
  </si>
  <si>
    <t>058P0B023156</t>
  </si>
  <si>
    <t>058P0B023437</t>
  </si>
  <si>
    <t>Aparat do elektroterapii 2-kanałowy BTL-4825 S Premium (BTL-4625 Premium)</t>
  </si>
  <si>
    <t>058P0B022341</t>
  </si>
  <si>
    <t>Aparat do ultradźwięków 1-kanałowy BTL-4710 Premium (HFS 12)</t>
  </si>
  <si>
    <t>058POB023417</t>
  </si>
  <si>
    <t>058POB023424</t>
  </si>
  <si>
    <t>058POB023618</t>
  </si>
  <si>
    <t>EKG BTL-08 SD3</t>
  </si>
  <si>
    <t>071D0B009146</t>
  </si>
  <si>
    <t>Pulsoksymetr BT-710</t>
  </si>
  <si>
    <t>DDL50316</t>
  </si>
  <si>
    <t>EKG BTL-08 MT PLUS</t>
  </si>
  <si>
    <t>073POB009085</t>
  </si>
  <si>
    <t xml:space="preserve">Aparat do EKG BTL-08 </t>
  </si>
  <si>
    <t>08LT0730091</t>
  </si>
  <si>
    <t>08LT0731091</t>
  </si>
  <si>
    <t>Aparat EKG BTL 08 MT Plus</t>
  </si>
  <si>
    <t>Aparat EKG BTL-08 SD3</t>
  </si>
  <si>
    <t>071D0B010132</t>
  </si>
  <si>
    <t>Por. kardiologiczna =&gt; Por. Chorób płuc</t>
  </si>
  <si>
    <t>Elektrokardiograf BTL 08 LT</t>
  </si>
  <si>
    <t>OBLT0730091</t>
  </si>
  <si>
    <t>Holter ciśnienia BTL-08 ABPM</t>
  </si>
  <si>
    <t>Por. kardiologiczna</t>
  </si>
  <si>
    <t>Holter EKG BTL-08 R3</t>
  </si>
  <si>
    <t>08AE00027173</t>
  </si>
  <si>
    <t>08AE00027182</t>
  </si>
  <si>
    <t>Holter EKG BTL-08 Rejestrator R3</t>
  </si>
  <si>
    <t>08AE00027521</t>
  </si>
  <si>
    <t>Holter EKG rejestrator BTL-08 ABPM</t>
  </si>
  <si>
    <t>Holter R.R (ciśnieniowy) BTL 08</t>
  </si>
  <si>
    <t xml:space="preserve">Rejestrator ciśnienia BTL-08 ABPM </t>
  </si>
  <si>
    <t>Rejestrator EKG BTL-08 R3</t>
  </si>
  <si>
    <t>08AE00028244</t>
  </si>
  <si>
    <t>Rejestrator R3 - holter EKG</t>
  </si>
  <si>
    <t>08AE00027875</t>
  </si>
  <si>
    <t>08AE00027905</t>
  </si>
  <si>
    <t>08AE00027931</t>
  </si>
  <si>
    <t>058POBO14308</t>
  </si>
  <si>
    <t>BTL-4000 Smart - BTL-4625 SMART - aparat do elektroterapii</t>
  </si>
  <si>
    <t>058SOBO17935</t>
  </si>
  <si>
    <t>BTL-4000 Smart - BTL-4920 SMART - Aparat do magnetoterapii</t>
  </si>
  <si>
    <t>058SOBO18052</t>
  </si>
  <si>
    <t>Aparat EKG BTL-08 MT</t>
  </si>
  <si>
    <t>1244   /   13S997834/3</t>
  </si>
  <si>
    <t>Aparat KTG BTL 350 LCD</t>
  </si>
  <si>
    <t>ADBD30160</t>
  </si>
  <si>
    <t>EKG BTL 08 MT PLUS</t>
  </si>
  <si>
    <t>Poradnia kardiologiczna/POZ-NiŚOZ</t>
  </si>
  <si>
    <t>CP/UT 01021079</t>
  </si>
  <si>
    <t>KARISMEDICA</t>
  </si>
  <si>
    <t>Szafka anestezjologiczna Aurion Compact</t>
  </si>
  <si>
    <t>PAKIET NR 12</t>
  </si>
  <si>
    <t>PAKIET NR 4</t>
  </si>
  <si>
    <t>PAKIET NR 5</t>
  </si>
  <si>
    <t>PAKIET NR 6</t>
  </si>
  <si>
    <t>PAKIET NR 7</t>
  </si>
  <si>
    <t>PAKIET NR 8</t>
  </si>
  <si>
    <t>PAKIET NR 9</t>
  </si>
  <si>
    <t>PAKIET NR 10</t>
  </si>
  <si>
    <t>Bolarus</t>
  </si>
  <si>
    <t>PAKIET NR 11</t>
  </si>
  <si>
    <t>PAKIET NR 14</t>
  </si>
  <si>
    <t>PAKIET NR 13</t>
  </si>
  <si>
    <t>PAKIET NR 15</t>
  </si>
  <si>
    <t>PAKIET NR 16</t>
  </si>
  <si>
    <t>PAKIET NR 17</t>
  </si>
  <si>
    <t>PAKIET NR 18</t>
  </si>
  <si>
    <t>PAKIET NR 19</t>
  </si>
  <si>
    <t>PAKIET NR 20</t>
  </si>
  <si>
    <t>PAKIET NR 21</t>
  </si>
  <si>
    <t>PAKIET NR 22</t>
  </si>
  <si>
    <t>PAKIET NR 23</t>
  </si>
  <si>
    <t>PAKIET NR 24</t>
  </si>
  <si>
    <t>PAKIET NR 25</t>
  </si>
  <si>
    <t>PAKIET NR 26</t>
  </si>
  <si>
    <t>PAKIET NR 27</t>
  </si>
  <si>
    <t>PAKIET NR 28</t>
  </si>
  <si>
    <t>PAKIET NR 29</t>
  </si>
  <si>
    <t>PAKIET NR 30</t>
  </si>
  <si>
    <t>PAKIET NR 31</t>
  </si>
  <si>
    <t>PAKIET NR 32</t>
  </si>
  <si>
    <t>PAKIET NR 33</t>
  </si>
  <si>
    <t>PAKIET NR 34</t>
  </si>
  <si>
    <t>Blok Operacyjny</t>
  </si>
  <si>
    <t>PAKIET NR 35</t>
  </si>
  <si>
    <t>PAKIET NR 36</t>
  </si>
  <si>
    <t xml:space="preserve">PAKIET NR 37 </t>
  </si>
  <si>
    <t>PAKIET NR 38</t>
  </si>
  <si>
    <t>PAKIET NR 40</t>
  </si>
  <si>
    <t>PAKIET NR 41</t>
  </si>
  <si>
    <t>PAKIET NR 42</t>
  </si>
  <si>
    <t>PAKIET NR 43</t>
  </si>
  <si>
    <t>PAKIET NR 45</t>
  </si>
  <si>
    <t>PAKIET NR 46</t>
  </si>
  <si>
    <t>PAKIET NR 47</t>
  </si>
  <si>
    <t>PAKIET NR 48</t>
  </si>
  <si>
    <t>PAKIET NR 50</t>
  </si>
  <si>
    <t>PAKIET NR 51</t>
  </si>
  <si>
    <t>PAKIET NR 52</t>
  </si>
  <si>
    <t>PAKIET NR 53</t>
  </si>
  <si>
    <t>PAKIET NR 54</t>
  </si>
  <si>
    <t>PAKIET NR 55</t>
  </si>
  <si>
    <t>PAKIET NR 56</t>
  </si>
  <si>
    <t>PAKIET NR 57</t>
  </si>
  <si>
    <t>PAKIET NR 58</t>
  </si>
  <si>
    <t>PAKIET NR 59</t>
  </si>
  <si>
    <t>PAKIET NR 60</t>
  </si>
  <si>
    <t>PAKIET NR 61</t>
  </si>
  <si>
    <t>PAKIET NR 62</t>
  </si>
  <si>
    <t>PAKIET NR 63</t>
  </si>
  <si>
    <t>PAKIET NR 64</t>
  </si>
  <si>
    <t>PAKIET NR 65</t>
  </si>
  <si>
    <t>PAKIET NR 69</t>
  </si>
  <si>
    <t>PAKIET NR 66</t>
  </si>
  <si>
    <t>PAKIET NR 67</t>
  </si>
  <si>
    <t>PAKIET NR 68</t>
  </si>
  <si>
    <t>PAKIET NR70</t>
  </si>
  <si>
    <t>PAKIET NR 72</t>
  </si>
  <si>
    <t>PAKIET NR 71</t>
  </si>
  <si>
    <t>PAKIET NR 73</t>
  </si>
  <si>
    <t>PAKIET NR 75</t>
  </si>
  <si>
    <t>PAKIET NR 77</t>
  </si>
  <si>
    <t>PAKIET NR 78</t>
  </si>
  <si>
    <t>PAKIET NR 79</t>
  </si>
  <si>
    <t>PAKIET NR 80</t>
  </si>
  <si>
    <t>PAKIET NR 81</t>
  </si>
  <si>
    <t>PAKIET NR 82</t>
  </si>
  <si>
    <t>PAKIET NR 83</t>
  </si>
  <si>
    <t>PAKIET NR 84</t>
  </si>
  <si>
    <t>PAKIET NR 86</t>
  </si>
  <si>
    <t>PAKIET NR 87</t>
  </si>
  <si>
    <t>PAKIET NR 88</t>
  </si>
  <si>
    <t>PAKIET NR 89</t>
  </si>
  <si>
    <t>PAKIET NR 90</t>
  </si>
  <si>
    <t>Guangdong Biolight Meditech Co., Ltd</t>
  </si>
  <si>
    <t>Kardiomonitor Q7</t>
  </si>
  <si>
    <t>Q071E006305 (312)</t>
  </si>
  <si>
    <t>Guangdong Biolight Meditech Co., Ltd - BLT</t>
  </si>
  <si>
    <t>Q071E006148</t>
  </si>
  <si>
    <t>WEW =&gt; Położnictwo</t>
  </si>
  <si>
    <t>Q071E006226</t>
  </si>
  <si>
    <t>WEW =&gt; Dziecięcy</t>
  </si>
  <si>
    <t>Q071E006306</t>
  </si>
  <si>
    <t>Q071E006312</t>
  </si>
  <si>
    <t>Q071E011182</t>
  </si>
  <si>
    <t>Q071E012678</t>
  </si>
  <si>
    <t>Q071E013014</t>
  </si>
  <si>
    <t>PAKIET NR 91</t>
  </si>
  <si>
    <t>PAKIET NR 92</t>
  </si>
  <si>
    <t>AC EAST Gliwice  / 
PHU Technomex</t>
  </si>
  <si>
    <t>Minitensor - rehabilitacja kończyny dolnej lub górnej</t>
  </si>
  <si>
    <t>0407/2023</t>
  </si>
  <si>
    <t>Kardiomonitor uMEC15</t>
  </si>
  <si>
    <t>Centrala monitorująca CMS (komputer + 2 monitory)</t>
  </si>
  <si>
    <t>KR-23007836</t>
  </si>
  <si>
    <t>KR-23007837</t>
  </si>
  <si>
    <t>KR-23007838</t>
  </si>
  <si>
    <t>KR-23007839</t>
  </si>
  <si>
    <t>KR-23007840</t>
  </si>
  <si>
    <t>KR-23007841</t>
  </si>
  <si>
    <t>KR-23007842</t>
  </si>
  <si>
    <t>KR-23007843</t>
  </si>
  <si>
    <t>KR-21003766</t>
  </si>
  <si>
    <t>KR-21007367</t>
  </si>
  <si>
    <t>JBA27058948</t>
  </si>
  <si>
    <t>Tonometr SCHIOETZA</t>
  </si>
  <si>
    <t>Pulsoksymetr Masimo RAD-G</t>
  </si>
  <si>
    <t>Noworodki =&gt; OAiIT</t>
  </si>
  <si>
    <t>K7JHB7D       SN:21878</t>
  </si>
  <si>
    <t>Wózek transportowy Sprint</t>
  </si>
  <si>
    <t>50219069</t>
  </si>
  <si>
    <t>Pogotowie Szamotuły</t>
  </si>
  <si>
    <t>3522DM54</t>
  </si>
  <si>
    <t>Pogotowie Pniewy</t>
  </si>
  <si>
    <t>Poradnia K Wronki</t>
  </si>
  <si>
    <t>ARTD-0886</t>
  </si>
  <si>
    <t>Przenośny detektor tlenku węgla Drager Pac 6000 CO (MOG 0005)</t>
  </si>
  <si>
    <t>Videokolonoskop HDTV EC38-i10cF2</t>
  </si>
  <si>
    <t>E001FZ0430</t>
  </si>
  <si>
    <t>STX22100076PA</t>
  </si>
  <si>
    <t>STX22100127PA</t>
  </si>
  <si>
    <t>STX22100033PA</t>
  </si>
  <si>
    <t>STX22100596PA</t>
  </si>
  <si>
    <t>STX22100600PA</t>
  </si>
  <si>
    <t>poz</t>
  </si>
  <si>
    <t>S287M3HT800006F</t>
  </si>
  <si>
    <t>Linet</t>
  </si>
  <si>
    <t>Wózki do przewożenia pacjentów o szczególnych potrzebach</t>
  </si>
  <si>
    <t>Łóżkao szpitalne elektryczne Elganza 1</t>
  </si>
  <si>
    <t>Łóżkao szpitalne elektryczne Elganza 1 (ortopedyczne)</t>
  </si>
  <si>
    <t>20220166953</t>
  </si>
  <si>
    <t>20220166086</t>
  </si>
  <si>
    <t>20220166087</t>
  </si>
  <si>
    <t>20220166964</t>
  </si>
  <si>
    <t>20220166955</t>
  </si>
  <si>
    <t>20220166034</t>
  </si>
  <si>
    <t>20220263342</t>
  </si>
  <si>
    <t>20220267885</t>
  </si>
  <si>
    <t>20220267888</t>
  </si>
  <si>
    <t>20220166033</t>
  </si>
  <si>
    <t>20220259953</t>
  </si>
  <si>
    <t>20220263341</t>
  </si>
  <si>
    <t>20220267886</t>
  </si>
  <si>
    <t>20220267887</t>
  </si>
  <si>
    <t>20220166956</t>
  </si>
  <si>
    <t>20220259954</t>
  </si>
  <si>
    <t>20220166954</t>
  </si>
  <si>
    <t>Poł.</t>
  </si>
  <si>
    <t>Chirurgia =&gt;
Położnictw (Sala 245)</t>
  </si>
  <si>
    <t>Wózkowanna - CAREVO (BAC1111-01)</t>
  </si>
  <si>
    <t>Podnośniki typu "klęcznik" SARA STEDY (NTB 200-PL)</t>
  </si>
  <si>
    <t>Krzesła kąpielowo - toaletowe Carendo (BIB2001-01)</t>
  </si>
  <si>
    <t>Multifunkcyjny przenośny podnośnik podłogowy MAXI MOVE (KMC SAN-D-12)</t>
  </si>
  <si>
    <t>PO777548</t>
  </si>
  <si>
    <t>PO774330</t>
  </si>
  <si>
    <t>PO777563</t>
  </si>
  <si>
    <t>PO774340</t>
  </si>
  <si>
    <t>PO774351</t>
  </si>
  <si>
    <t>PO777549</t>
  </si>
  <si>
    <t>PO777561</t>
  </si>
  <si>
    <t>PO774344</t>
  </si>
  <si>
    <t>PO777562</t>
  </si>
  <si>
    <t>PO774357</t>
  </si>
  <si>
    <t>PO774355</t>
  </si>
  <si>
    <t>W II</t>
  </si>
  <si>
    <t>W I</t>
  </si>
  <si>
    <t>ArjoHutleight</t>
  </si>
  <si>
    <t>PAKIET NR 93</t>
  </si>
  <si>
    <t>Łóżko dziecięce - Tom 2</t>
  </si>
  <si>
    <t>Krzesło kąpielowo-taletowe</t>
  </si>
  <si>
    <t>5800.22.051</t>
  </si>
  <si>
    <t>Wewnętrzny II</t>
  </si>
  <si>
    <t>Masimo</t>
  </si>
  <si>
    <t>Pulsoksymetr RAD-G</t>
  </si>
  <si>
    <t>Wewnętrzny I</t>
  </si>
  <si>
    <t>392A20014D5</t>
  </si>
  <si>
    <t>Aparat do badania krzepliwości krwi Mission PT/INR</t>
  </si>
  <si>
    <t>ACON Laboratories</t>
  </si>
  <si>
    <t>Krzesełka kardiologiczne z płozami 6252</t>
  </si>
  <si>
    <t>Healthwell Medical</t>
  </si>
  <si>
    <t>Plazmowy dezynfekator powietrza HPA-36C</t>
  </si>
  <si>
    <t>A036M0A001</t>
  </si>
  <si>
    <t>Neuromonitoring - Aparat C2 Nerve Monitor</t>
  </si>
  <si>
    <t>Inomed</t>
  </si>
  <si>
    <t>22M674</t>
  </si>
  <si>
    <t>Wideogastroskop EG29-i10C</t>
  </si>
  <si>
    <t>E006LZ0643</t>
  </si>
  <si>
    <t>2311-00570</t>
  </si>
  <si>
    <t>Podgrzewacz płynów infuzyjnych Em Therm</t>
  </si>
  <si>
    <t>STV22430041SA</t>
  </si>
  <si>
    <t>OAiIT</t>
  </si>
  <si>
    <t>SM723190001WA</t>
  </si>
  <si>
    <t>Kardiomonitor B155M</t>
  </si>
  <si>
    <t>SR823182006WA</t>
  </si>
  <si>
    <t>Łóżkao szpitalne elektryczne Ellganza 1</t>
  </si>
  <si>
    <t>USG Vivid T8 V205</t>
  </si>
  <si>
    <t>GE Medical</t>
  </si>
  <si>
    <t>Głowica przezprzełykowa 6Tc-RS</t>
  </si>
  <si>
    <t>6167299WX0</t>
  </si>
  <si>
    <t>NT105240</t>
  </si>
  <si>
    <t>Sysmex</t>
  </si>
  <si>
    <t>Analizator moczu - UF-4000</t>
  </si>
  <si>
    <t>Analizator moczu - UC-3500</t>
  </si>
  <si>
    <t>Hillrom</t>
  </si>
  <si>
    <t>Naścienny zestaw diagnostyczny - Monitor funkcji życiowych 75 RE-2</t>
  </si>
  <si>
    <t>USG Vivid T8 V250</t>
  </si>
  <si>
    <t>6167259WX0</t>
  </si>
  <si>
    <t>STX23070325PA</t>
  </si>
  <si>
    <t>Direct Healthcare Group Sverige AB</t>
  </si>
  <si>
    <t>Podnośnik transportowo-kolejowy EVA600EE</t>
  </si>
  <si>
    <t>SQF20121773WA</t>
  </si>
  <si>
    <t>SQF20121774WA</t>
  </si>
  <si>
    <t>Wewnętrzny</t>
  </si>
  <si>
    <t>CardioPoint-Holter H100 - oprogramowanie</t>
  </si>
  <si>
    <t>USBDG2706690</t>
  </si>
  <si>
    <t>Blok Operaacyjny - serwis</t>
  </si>
  <si>
    <t>Entrhal Medical</t>
  </si>
  <si>
    <t>Urządzenie parowe do czyszczenia - steamer MAXISEAM</t>
  </si>
  <si>
    <t>Załącznik nr 3.1. do swz</t>
  </si>
  <si>
    <t>Formularz asortymentowo - ilościowo - cenowy</t>
  </si>
  <si>
    <t>…..........................................</t>
  </si>
  <si>
    <t>Dane Wykonawcy/Podmiotu realizującego zamówienie</t>
  </si>
  <si>
    <t>ZP-381-19/2025</t>
  </si>
  <si>
    <t>Data:..................................</t>
  </si>
  <si>
    <t>Dokument podpisany kwalifikowanym podpisem elektronicznym/podpisem zaufanym/podpisem osobistym</t>
  </si>
  <si>
    <t>PAKIET NR 3</t>
  </si>
  <si>
    <t>Załącznik nr 3.3. do swz</t>
  </si>
  <si>
    <t>Załącznik nr 3.4. do swz</t>
  </si>
  <si>
    <t>Załącznik nr 3.5. do swz</t>
  </si>
  <si>
    <t>Załącznik nr 3.6. do swz</t>
  </si>
  <si>
    <t>Załącznik nr 3.7. do swz</t>
  </si>
  <si>
    <t>Załącznik nr 3.8. do swz</t>
  </si>
  <si>
    <t>Załącznik nr 3.9. do swz</t>
  </si>
  <si>
    <t>Załącznik nr 3.11. do swz</t>
  </si>
  <si>
    <t>Załącznik nr 3.10. do swz</t>
  </si>
  <si>
    <t>PAKIET NR 39</t>
  </si>
  <si>
    <t>PAKIET NR 49</t>
  </si>
  <si>
    <t>PAKIET NR 76</t>
  </si>
  <si>
    <t>PAKIET NR 74</t>
  </si>
  <si>
    <t>PAKIET NR 94</t>
  </si>
  <si>
    <t>PAKIET NR 95</t>
  </si>
  <si>
    <t>PAKIET NR 96</t>
  </si>
  <si>
    <t>PAKIET NR 97</t>
  </si>
  <si>
    <t>PAKIET NR 98</t>
  </si>
  <si>
    <t>Załącznik nr 3.12. do swz</t>
  </si>
  <si>
    <t>Załącznik nr 3.13. do swz</t>
  </si>
  <si>
    <t>Załącznik nr 3.14. do swz</t>
  </si>
  <si>
    <t>Załącznik nr 3.15. do swz</t>
  </si>
  <si>
    <t>Załącznik nr 3.16. do swz</t>
  </si>
  <si>
    <t>Załącznik nr 3.17. do swz</t>
  </si>
  <si>
    <t>Załącznik nr 3.18. do swz</t>
  </si>
  <si>
    <t>Załącznik nr 3.19. do swz</t>
  </si>
  <si>
    <t>Załącznik nr 3.20. do swz</t>
  </si>
  <si>
    <t>Załącznik nr 3.21. do swz</t>
  </si>
  <si>
    <t>Załącznik nr 3.22. do swz</t>
  </si>
  <si>
    <t>Załącznik nr 3.23. do swz</t>
  </si>
  <si>
    <t>Załącznik nr 3.24. do swz</t>
  </si>
  <si>
    <t>Załącznik nr 3.25. do swz</t>
  </si>
  <si>
    <t>Załącznik nr 3.26. do swz</t>
  </si>
  <si>
    <t>Załącznik nr 3.27. do swz</t>
  </si>
  <si>
    <t>Załącznik nr 3.28. do swz</t>
  </si>
  <si>
    <t>Załącznik nr 3.29. do swz</t>
  </si>
  <si>
    <t>Załącznik nr 3.30. do swz</t>
  </si>
  <si>
    <t>Załącznik nr 3.31. do swz</t>
  </si>
  <si>
    <t>Załącznik nr 3.32. do swz</t>
  </si>
  <si>
    <t>Załącznik nr 3.33. do swz</t>
  </si>
  <si>
    <t>Załącznik nr 3.34. do swz</t>
  </si>
  <si>
    <t>Załącznik nr 3.35. do swz</t>
  </si>
  <si>
    <t>Załącznik nr 3.36. do swz</t>
  </si>
  <si>
    <t>Załącznik nr 3.37. do swz</t>
  </si>
  <si>
    <t>Załącznik nr 3.38. do swz</t>
  </si>
  <si>
    <t>Załącznik nr 3.39. do swz</t>
  </si>
  <si>
    <t>Załącznik nr 3.40. do swz</t>
  </si>
  <si>
    <t>Załącznik nr 3.41. do swz</t>
  </si>
  <si>
    <t>Załącznik nr 3.42. do swz</t>
  </si>
  <si>
    <t>Załącznik nr 3.43. do swz</t>
  </si>
  <si>
    <t>PAKIET NR 44</t>
  </si>
  <si>
    <t>Załącznik nr 3.44. do swz</t>
  </si>
  <si>
    <t>Załącznik nr 3.45. do swz</t>
  </si>
  <si>
    <t>Załącznik nr 3.46. do swz</t>
  </si>
  <si>
    <t>Załącznik nr 3.47. do swz</t>
  </si>
  <si>
    <t>Załącznik nr 3.48. do swz</t>
  </si>
  <si>
    <t>Załącznik nr 3.49. do swz</t>
  </si>
  <si>
    <t>Załącznik nr 3.50. do swz</t>
  </si>
  <si>
    <t>Załącznik nr 3.51. do swz</t>
  </si>
  <si>
    <t>Załącznik nr 3.52. do swz</t>
  </si>
  <si>
    <t>Załącznik nr 3.53. do swz</t>
  </si>
  <si>
    <t>Załącznik nr 3.54. do swz</t>
  </si>
  <si>
    <t>Załącznik nr 3.55. do swz</t>
  </si>
  <si>
    <t>Załącznik nr 3.56. do swz</t>
  </si>
  <si>
    <t>Załącznik nr 3.57. do swz</t>
  </si>
  <si>
    <t>Załącznik nr 3.58. do swz</t>
  </si>
  <si>
    <t>Załącznik nr 3.59. do swz</t>
  </si>
  <si>
    <t>Załącznik nr 3.60. do swz</t>
  </si>
  <si>
    <t>Załącznik nr 3.61. do swz</t>
  </si>
  <si>
    <t>Załącznik nr 3.62. do swz</t>
  </si>
  <si>
    <t>Załącznik nr 3.63. do swz</t>
  </si>
  <si>
    <t>Załącznik nr 3.64. do swz</t>
  </si>
  <si>
    <t>Załącznik nr 3.65. do swz</t>
  </si>
  <si>
    <t>Załącznik nr 3.66. do swz</t>
  </si>
  <si>
    <t>Załącznik nr 3.67. do swz</t>
  </si>
  <si>
    <t>Załącznik nr 3.68. do swz</t>
  </si>
  <si>
    <t>Załącznik nr 3.69. do swz</t>
  </si>
  <si>
    <t>Załącznik nr 3.70. do swz</t>
  </si>
  <si>
    <t>Załącznik nr 3.71. do swz</t>
  </si>
  <si>
    <t>Załącznik nr 3.72. do swz</t>
  </si>
  <si>
    <t>Załącznik nr 3.73. do swz</t>
  </si>
  <si>
    <t>Załącznik nr 3.74. do swz</t>
  </si>
  <si>
    <t>Załącznik nr 3.75. do swz</t>
  </si>
  <si>
    <t>Załącznik nr 3.76. do swz</t>
  </si>
  <si>
    <t>Załącznik nr 3.77. do swz</t>
  </si>
  <si>
    <t>Załącznik nr 3.78. do swz</t>
  </si>
  <si>
    <t>Załącznik nr 3.79. do swz</t>
  </si>
  <si>
    <t>Załącznik nr 3.80. do swz</t>
  </si>
  <si>
    <t>Załącznik nr 3.81. do swz</t>
  </si>
  <si>
    <t>Załącznik nr 3.82. do swz</t>
  </si>
  <si>
    <t>Załącznik nr 3.83. do swz</t>
  </si>
  <si>
    <t>Załącznik nr 3.84. do swz</t>
  </si>
  <si>
    <t>Załącznik nr 3.86. do swz</t>
  </si>
  <si>
    <t>PAKIET NR 85</t>
  </si>
  <si>
    <t>Załącznik nr 3.85. do swz</t>
  </si>
  <si>
    <t>Załącznik nr 3.87. do swz</t>
  </si>
  <si>
    <t>Załącznik nr 3.88. do swz</t>
  </si>
  <si>
    <t>Załącznik nr 3.89. do swz</t>
  </si>
  <si>
    <t>Załącznik nr 3.90. do swz</t>
  </si>
  <si>
    <t>Załącznik nr 3.91. do swz</t>
  </si>
  <si>
    <t>Załącznik nr 3.92. do swz</t>
  </si>
  <si>
    <t>Załącznik nr 3.93. do swz</t>
  </si>
  <si>
    <t>Załącznik nr 3.94. do swz</t>
  </si>
  <si>
    <t>Załącznik nr 3.95. do swz</t>
  </si>
  <si>
    <t>Załącznik nr 3.96. do swz</t>
  </si>
  <si>
    <t>Załącznik nr 3.97. do swz</t>
  </si>
  <si>
    <t>Załącznik nr 3.98. do swz</t>
  </si>
  <si>
    <t>Myjnia (dezynfekator) MEIKO</t>
  </si>
  <si>
    <t>Myjnia dezynfektor do butów i  naczyń sanitarnych  MEIKO</t>
  </si>
  <si>
    <t>Myjnia dezynfektor do naczyń sanitarnych  MEIKO</t>
  </si>
  <si>
    <t>Myjnia dezynfektor do naczyń sanitarnych MEIKO</t>
  </si>
  <si>
    <t>Zmywarko-wypażarka do naczyń  MEIKO</t>
  </si>
  <si>
    <t>Pompa do podaży diety - Flocare Infinity</t>
  </si>
  <si>
    <t>Hitachi</t>
  </si>
  <si>
    <t>--------------</t>
  </si>
  <si>
    <t>Ultrasonix</t>
  </si>
  <si>
    <t>Aspel</t>
  </si>
  <si>
    <t>Modół</t>
  </si>
  <si>
    <t>Moduł E-PSMP-01</t>
  </si>
  <si>
    <t>Moduł E-MINIC-00</t>
  </si>
  <si>
    <t>E-ENTROPY-01 MODULE</t>
  </si>
  <si>
    <t>SJB22380031HA</t>
  </si>
  <si>
    <t>Moduł E-MINIC</t>
  </si>
  <si>
    <t>SUB23110050HA</t>
  </si>
  <si>
    <t>Moduł N-FC-00</t>
  </si>
  <si>
    <t xml:space="preserve">Moduł E-PSMPW </t>
  </si>
  <si>
    <t>Moduł gazowy E-MINIC-00</t>
  </si>
  <si>
    <t>Numer seryjny</t>
  </si>
  <si>
    <t>CH-SK400-XZ-EB</t>
  </si>
  <si>
    <t>OTV-S400 Processor</t>
  </si>
  <si>
    <t>CLV-S400-220-240V</t>
  </si>
  <si>
    <t>LMD-X550S Sony 55" Monitor</t>
  </si>
  <si>
    <t>Monitor FSN 31" 4K, FS-P3102DS</t>
  </si>
  <si>
    <t>D31122290027</t>
  </si>
  <si>
    <t>ULTRA HD Telescoope 10 mm, 30 O</t>
  </si>
  <si>
    <t>805752 / 809009</t>
  </si>
  <si>
    <t>ULTRA HD Telescoope 10 mm, 0 O</t>
  </si>
  <si>
    <t>WM-NP3 MOBILE WORKSTATION EU</t>
  </si>
  <si>
    <t>MAJ-2217 MONIORR ARM</t>
  </si>
  <si>
    <t>TRANSDUCER TD-TB400 przetwornik</t>
  </si>
  <si>
    <t>Insulflator UH-4</t>
  </si>
  <si>
    <t>Pump LP100</t>
  </si>
  <si>
    <t>2012CE0480</t>
  </si>
  <si>
    <t>USG-410 (EN) WO POWER CORD</t>
  </si>
  <si>
    <t>Diatermia ESG-400</t>
  </si>
  <si>
    <t>BO11177</t>
  </si>
  <si>
    <t>Urządzenia składowe</t>
  </si>
  <si>
    <t xml:space="preserve"> </t>
  </si>
  <si>
    <t>BTL-4000 Premium (BTL 4110 PrEmium - aparat do laseroterapii)</t>
  </si>
  <si>
    <t>Wózek do przewozu chorych w pozycji leżącej Mobilo</t>
  </si>
  <si>
    <t>Stacjonarny aparat EKG   MAC 2000</t>
  </si>
  <si>
    <t>PAKIET NR 101</t>
  </si>
  <si>
    <t>Załącznik nr 3.101. do swz</t>
  </si>
  <si>
    <t>PAKIET NR 100</t>
  </si>
  <si>
    <t>Załącznik nr 3.100. do swz</t>
  </si>
  <si>
    <t>Załącznik nr 3.99. do swz</t>
  </si>
  <si>
    <t>PAKIET NR 99</t>
  </si>
  <si>
    <t>Załącznik nr 3.102. do swz</t>
  </si>
  <si>
    <t>PAKIET NR 102</t>
  </si>
  <si>
    <t>Medima</t>
  </si>
  <si>
    <t>Objętościowa pompa infuzyjna P300</t>
  </si>
  <si>
    <t>Pompa infuzyjna S300</t>
  </si>
  <si>
    <t>Strzykawkowa pompa infuzyjna S300</t>
  </si>
  <si>
    <t>Stacja dokująca do pomp infuzyjnych DS304</t>
  </si>
  <si>
    <t>wewnetrzny I</t>
  </si>
  <si>
    <t>Stehler Electronic GmbH</t>
  </si>
  <si>
    <t>Urządzzenie do ogrzewania płynów infuzyjnych z regulacją temperatury - AstoFlo Plus Eco</t>
  </si>
  <si>
    <t>E07557 + E30893</t>
  </si>
  <si>
    <t>E07558 + E30894</t>
  </si>
  <si>
    <t>E07556 + E30892</t>
  </si>
  <si>
    <t>Cinncinati Sub-Zero</t>
  </si>
  <si>
    <t>Aparat do ogrzewania pacjenta - WarmAir135</t>
  </si>
  <si>
    <t>214-13517852</t>
  </si>
  <si>
    <t>STIHLER</t>
  </si>
  <si>
    <t>Astopad DUO310</t>
  </si>
  <si>
    <t>AG13737 / 4-240112-027</t>
  </si>
  <si>
    <t>AG13938</t>
  </si>
  <si>
    <t>MEDNET</t>
  </si>
  <si>
    <t>Inhalator PEMPA NEB PRO</t>
  </si>
  <si>
    <t>brak</t>
  </si>
  <si>
    <t>Videoduendoskop HD ED34-i10CT2</t>
  </si>
  <si>
    <t>A0065Z0039</t>
  </si>
  <si>
    <t>A0065Z0035</t>
  </si>
  <si>
    <t>E001FZ0462</t>
  </si>
  <si>
    <t>E001FZ0461</t>
  </si>
  <si>
    <t>Videogastroskop HD z dodatkowym kanałem 
tzw. WTAER-JET"  -  model: EG29-i10C</t>
  </si>
  <si>
    <t>E0008Z2518</t>
  </si>
  <si>
    <t>Videoprocesor EPK-i5500C</t>
  </si>
  <si>
    <t>D0000Z0562</t>
  </si>
  <si>
    <t>E0082A113</t>
  </si>
  <si>
    <t>E001FZ0594</t>
  </si>
  <si>
    <t>Mindsion</t>
  </si>
  <si>
    <t>Videobronchoskop BFS2</t>
  </si>
  <si>
    <t>S07000060</t>
  </si>
  <si>
    <t>10-0150-02630</t>
  </si>
  <si>
    <t>10-0150-02691</t>
  </si>
  <si>
    <t>10-0150-02692</t>
  </si>
  <si>
    <t>10-0150-02725</t>
  </si>
  <si>
    <t>10-0150-02726</t>
  </si>
  <si>
    <t>10-0150-02743</t>
  </si>
  <si>
    <t>10-0150-02792</t>
  </si>
  <si>
    <t>Holter ciśnienia ABPM 308</t>
  </si>
  <si>
    <t>Rejestrator holterowski EKG</t>
  </si>
  <si>
    <t>Kardiomontor UMEC 150</t>
  </si>
  <si>
    <t>FT8-46000508</t>
  </si>
  <si>
    <t>FT8-46000498</t>
  </si>
  <si>
    <t>FT8-46000512</t>
  </si>
  <si>
    <t>USG przyłóżkowe - GE   Vivid iq</t>
  </si>
  <si>
    <t>6216410WX0</t>
  </si>
  <si>
    <t>FERNO</t>
  </si>
  <si>
    <t>Transporter MONDIAL BAZA</t>
  </si>
  <si>
    <t>23C198488</t>
  </si>
  <si>
    <t>PR Pniewy
PSZ 2999C</t>
  </si>
  <si>
    <t>Nosze RS-6</t>
  </si>
  <si>
    <t>23FS001936</t>
  </si>
  <si>
    <t>TV017052610</t>
  </si>
  <si>
    <t>Philips Respironics</t>
  </si>
  <si>
    <t>Respirator Trilogy EVO 02</t>
  </si>
  <si>
    <t>H25781710C84C</t>
  </si>
  <si>
    <t>Konkret</t>
  </si>
  <si>
    <t>01024004</t>
  </si>
  <si>
    <t>07023023</t>
  </si>
  <si>
    <t>NORTHERN</t>
  </si>
  <si>
    <t>Kardiomonitor - monitor funkcji życiowych AQUARIUS</t>
  </si>
  <si>
    <t>JH20220517011</t>
  </si>
  <si>
    <t>JH20230423003</t>
  </si>
  <si>
    <t>Weinmann</t>
  </si>
  <si>
    <t>Ssak akumulatorowy Accuvac Lite z pojemnikiem jednorazowym (WM 11705-0018)</t>
  </si>
  <si>
    <t>44119</t>
  </si>
  <si>
    <t>Medela</t>
  </si>
  <si>
    <t>Ssak medyczny DOMINAT</t>
  </si>
  <si>
    <t>Lampa zabiegowa mobilna Solis 60</t>
  </si>
  <si>
    <t>Atom</t>
  </si>
  <si>
    <t>Lampa do fototerapii - Atom Spot</t>
  </si>
  <si>
    <t>EKG R12</t>
  </si>
  <si>
    <t>FN-48050892</t>
  </si>
  <si>
    <t>FN-48050893</t>
  </si>
  <si>
    <t>Wózek transportowy z funkcją zabiegową - Sprint 100</t>
  </si>
  <si>
    <t>Q07E013391</t>
  </si>
  <si>
    <t>Q071E012987</t>
  </si>
  <si>
    <t>BO =&gt; Magazyn DTA</t>
  </si>
  <si>
    <t>Keewell Medical</t>
  </si>
  <si>
    <t>Aparat do podgrzewania płynów infuzyjnych FT2800</t>
  </si>
  <si>
    <t>010012426008</t>
  </si>
  <si>
    <t>PSZ 94349
Szamotuły (S)</t>
  </si>
  <si>
    <t>Urządzenie do nieinwazyjnej wentylacji pacjenta - Vapotherm Precision Flow Plus</t>
  </si>
  <si>
    <t>PFPC00051742-E</t>
  </si>
  <si>
    <t>Shenzhen Wisonic Medical Technology</t>
  </si>
  <si>
    <t>Aparat USG -  Navi s</t>
  </si>
  <si>
    <t>WA55-2C02232</t>
  </si>
  <si>
    <t>Brymill</t>
  </si>
  <si>
    <t>Aparat kriochirurgiczny CRY-AC-3 B-800</t>
  </si>
  <si>
    <t>05231717SM</t>
  </si>
  <si>
    <t>Poradnia Dermatologiczna</t>
  </si>
  <si>
    <t>Spirometr - Aspel AsSPIRO D200</t>
  </si>
  <si>
    <t>Urządzenie do kopresji klatki piersiowej Lucas 3.1</t>
  </si>
  <si>
    <t>3524JF46</t>
  </si>
  <si>
    <t>LOJER</t>
  </si>
  <si>
    <t>Kozetka lekarska - Stół do masażu BOBATH</t>
  </si>
  <si>
    <t>LOKE202302143031</t>
  </si>
  <si>
    <t>Detektro tętna płodu Philips Avalon FM20 M2702A</t>
  </si>
  <si>
    <t>DE65862770</t>
  </si>
  <si>
    <t>DE65863639</t>
  </si>
  <si>
    <t>PHILIPS</t>
  </si>
  <si>
    <t>Monitor płodu (kardiotokograf)
PHILIPS Avalon FM-20 (M2702A) - system nadzoru okołoporodowego z KTG i telemetrią</t>
  </si>
  <si>
    <t>DE65863663</t>
  </si>
  <si>
    <t>DE65863666</t>
  </si>
  <si>
    <t>DE65863649</t>
  </si>
  <si>
    <t>DE65863672</t>
  </si>
  <si>
    <t>DE65863656</t>
  </si>
  <si>
    <t>DE65863662</t>
  </si>
  <si>
    <t>System KTG - PHILPS IntelliSpace Perinatal (867062) - system nadzoru okołoporodowego z KTG i telemetrią</t>
  </si>
  <si>
    <t>Telemetria płodowa
PHILIPS Avalon CL 866074)</t>
  </si>
  <si>
    <t>DE64716855</t>
  </si>
  <si>
    <t>Respirator transportowy - Medumat Standard 2  - WM 9870</t>
  </si>
  <si>
    <t>PR Szamotuły - S1
PSZ 94349</t>
  </si>
  <si>
    <t>PR Wronki
PSZ 1331A</t>
  </si>
  <si>
    <t>PR Szamotuły
Transport Sanitarny</t>
  </si>
  <si>
    <t>Ningbo David Medical</t>
  </si>
  <si>
    <t>Bilirubinometr BM100-A</t>
  </si>
  <si>
    <t>AP3BD0052001</t>
  </si>
  <si>
    <t>AP3BD0052002</t>
  </si>
  <si>
    <t>Łóżko porodowe AVE2</t>
  </si>
  <si>
    <t>PPB4220</t>
  </si>
  <si>
    <t>Łóżko porodowe - AVE2</t>
  </si>
  <si>
    <t>Fotel ginekologiczno-zabiegowy Gracie</t>
  </si>
  <si>
    <t>Fotel ginekologiczno-diagnostyczny Gracie</t>
  </si>
  <si>
    <t>Shenzhen HugeMed Medical</t>
  </si>
  <si>
    <t>Zestaw do trudnej intubacji - Videolaryngoskop</t>
  </si>
  <si>
    <t>4R240351801703</t>
  </si>
  <si>
    <t>Zhejing UE Medical Corp</t>
  </si>
  <si>
    <t>Wideolaryngoskop VL310</t>
  </si>
  <si>
    <t>UEA0E153</t>
  </si>
  <si>
    <t>VBM</t>
  </si>
  <si>
    <t>Urządzenie Tourniquet Touch TT20 do wytwarzania bezkrwawego pola oraz znieczulenia odcinkowego</t>
  </si>
  <si>
    <t>ArjoHunteigh</t>
  </si>
  <si>
    <t>Aparat do przerywanego ucisku pneumatycznego - Flowtron ACS900</t>
  </si>
  <si>
    <t>Kaiser Kraft</t>
  </si>
  <si>
    <t>Wózek transportowy z napędem elektrycznym</t>
  </si>
  <si>
    <t>bd</t>
  </si>
  <si>
    <t>Pralnia</t>
  </si>
  <si>
    <t>FAMED</t>
  </si>
  <si>
    <t>Aparat RTG z ramieniem C - OEC ONE CFD</t>
  </si>
  <si>
    <t>BB8SS2400204HL</t>
  </si>
  <si>
    <t>Stolmik</t>
  </si>
  <si>
    <t>Stolik elektryczny STM-2</t>
  </si>
  <si>
    <t>Poradnia Okulistyczna</t>
  </si>
  <si>
    <t>Aesculap Chifa</t>
  </si>
  <si>
    <t>Piła oscylacyjno-sagitalna - Acculan 4</t>
  </si>
  <si>
    <t>6A331</t>
  </si>
  <si>
    <t>Aparat do znieczulania A7</t>
  </si>
  <si>
    <t>FS6-46000791</t>
  </si>
  <si>
    <t xml:space="preserve"> 16-07-2027 </t>
  </si>
  <si>
    <t xml:space="preserve"> 11-07-2027 </t>
  </si>
  <si>
    <t xml:space="preserve"> 01-04-2027 </t>
  </si>
  <si>
    <t>Mobilny aparat RTG OPTIMAX 240 GEN2 1D</t>
  </si>
  <si>
    <t>DF2402100038WK</t>
  </si>
  <si>
    <t>Pracownia RTG</t>
  </si>
  <si>
    <t>23-07-2027</t>
  </si>
  <si>
    <t>Lodówka RB33B612ESA</t>
  </si>
  <si>
    <t>07FJ4EAXC00185H</t>
  </si>
  <si>
    <t>Mikrobiologia</t>
  </si>
  <si>
    <t>Whirpool</t>
  </si>
  <si>
    <t>Lodówka</t>
  </si>
  <si>
    <t>Pipeta laboratoryjna tłokowa - jednokanałowa o zmiennej pojemności typu A (typ Labmate Pro)</t>
  </si>
  <si>
    <t>E56640306</t>
  </si>
  <si>
    <t>E56661136</t>
  </si>
  <si>
    <t>Ulrich GHBM</t>
  </si>
  <si>
    <t>Wstrzykiwacz kontrastu CT Motion</t>
  </si>
  <si>
    <t>CTM1922595</t>
  </si>
  <si>
    <t>Pracownia TK</t>
  </si>
  <si>
    <t>PAKIET NR 117</t>
  </si>
  <si>
    <t>PAKIET NR 116</t>
  </si>
  <si>
    <t>PAKIET NR 115</t>
  </si>
  <si>
    <t>PAKIET NR 114</t>
  </si>
  <si>
    <t>PAKIET NR 113</t>
  </si>
  <si>
    <t>PAKIET NR 112</t>
  </si>
  <si>
    <t>PAKIET NR 111</t>
  </si>
  <si>
    <t>PAKIET NR 110</t>
  </si>
  <si>
    <t>PAKIET NR 109</t>
  </si>
  <si>
    <t>PAKIET NR 108</t>
  </si>
  <si>
    <t>PAKIET NR 107</t>
  </si>
  <si>
    <t>PAKIET NR 106</t>
  </si>
  <si>
    <t>PAKIET NR 105</t>
  </si>
  <si>
    <t>PAKIET NR 104</t>
  </si>
  <si>
    <t>PAKIET NR 103</t>
  </si>
  <si>
    <t>ZP-381-24/2026</t>
  </si>
  <si>
    <t>19-11-2027</t>
  </si>
  <si>
    <t>02.11.2026</t>
  </si>
  <si>
    <t>06.02.2027</t>
  </si>
  <si>
    <t>uszkodzony</t>
  </si>
  <si>
    <t>14.09.2027</t>
  </si>
  <si>
    <t>KM/01698-1/01x1</t>
  </si>
  <si>
    <t>UQ17584</t>
  </si>
  <si>
    <t>03.10.2026</t>
  </si>
  <si>
    <t>28-08-2027</t>
  </si>
  <si>
    <t>63900-1</t>
  </si>
  <si>
    <t>17-07-2027</t>
  </si>
  <si>
    <t>Załącznik nr 3.117. do swz</t>
  </si>
  <si>
    <t>Załącznik nr 3.116. do swz</t>
  </si>
  <si>
    <t>Załącznik nr 3.115. do swz</t>
  </si>
  <si>
    <t>Załącznik nr 3.114. do swz</t>
  </si>
  <si>
    <t>Załącznik nr 3.113. do swz</t>
  </si>
  <si>
    <t>Załącznik nr 3.112. do swz</t>
  </si>
  <si>
    <t>Załącznik nr 3.111. do swz</t>
  </si>
  <si>
    <t>Załącznik nr 3.110. do swz</t>
  </si>
  <si>
    <t>Załącznik nr 3.109. do swz</t>
  </si>
  <si>
    <t>Załącznik nr 3.108. do swz</t>
  </si>
  <si>
    <t>Załącznik nr 3.107. do swz</t>
  </si>
  <si>
    <t>Załącznik nr 3.106. do swz</t>
  </si>
  <si>
    <t>Załącznik nr 3.105. do swz</t>
  </si>
  <si>
    <t>Załącznik nr 3.104. do swz</t>
  </si>
  <si>
    <t>Załącznik nr 3.103. do swz</t>
  </si>
  <si>
    <t>PAKIET NR 2</t>
  </si>
  <si>
    <t>Załącznik nr 3.2. do swz</t>
  </si>
  <si>
    <t>Dla aparatów do znieczulania Drager - Fabius Tiro wymagane są 2 przeglądy w ciągu 12 miesięcy (co 6 miesięcy)</t>
  </si>
  <si>
    <t>27-08-2027</t>
  </si>
  <si>
    <t>06-08-2027</t>
  </si>
  <si>
    <t>31-08-2027</t>
  </si>
  <si>
    <t>15-09-2027</t>
  </si>
  <si>
    <t>27-07-2027</t>
  </si>
  <si>
    <t>10-09-2027</t>
  </si>
  <si>
    <t>13-08-2027</t>
  </si>
  <si>
    <t>20-08-2027</t>
  </si>
  <si>
    <t>16.07.207</t>
  </si>
  <si>
    <t>22-09-2027</t>
  </si>
  <si>
    <t>14-09-2027</t>
  </si>
  <si>
    <t>20-07-2027</t>
  </si>
  <si>
    <t>17-09-2027</t>
  </si>
  <si>
    <t>11-02-2027</t>
  </si>
  <si>
    <t>11-08-2027</t>
  </si>
  <si>
    <t>06.08.2027</t>
  </si>
  <si>
    <t>11290197 / Serw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</si>
</sst>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\-??\ _z_ł_-;_-@_-"/>
    <numFmt numFmtId="165" formatCode="_-* #,##0.00\ [$zł-415]_-;\-* #,##0.00\ [$zł-415]_-;_-* &quot;-&quot;??\ [$zł-415]_-;_-@_-"/>
    <numFmt numFmtId="166" formatCode="_(\$* #,##0.00_);_(\$* \(#,##0.00\);_(\$* \-??_);_(@_)"/>
    <numFmt numFmtId="167" formatCode="_(&quot;$&quot;* #,##0.00_);_(&quot;$&quot;* \(#,##0.00\);_(&quot;$&quot;* &quot;-&quot;??_);_(@_)"/>
  </numFmts>
  <fonts count="2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8"/>
      <color theme="1"/>
      <name val="Czcionka tekstu podstawowego"/>
      <family val="2"/>
      <charset val="238"/>
    </font>
    <font>
      <b/>
      <sz val="11"/>
      <name val="Aptos Narrow"/>
      <family val="2"/>
      <charset val="238"/>
      <scheme val="minor"/>
    </font>
    <font>
      <b/>
      <sz val="8"/>
      <color theme="1"/>
      <name val="Czcionka tekstu podstawowego"/>
      <charset val="238"/>
    </font>
    <font>
      <b/>
      <sz val="8"/>
      <name val="Czcionka tekstu podstawowego"/>
      <charset val="238"/>
    </font>
    <font>
      <sz val="8"/>
      <color theme="1"/>
      <name val="Czcionka tekstu podstawowego"/>
      <charset val="238"/>
    </font>
    <font>
      <sz val="8"/>
      <name val="Czcionka tekstu podstawowego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8"/>
      <color indexed="8"/>
      <name val="Czcionka tekstu podstawowego"/>
      <charset val="238"/>
    </font>
    <font>
      <b/>
      <sz val="8"/>
      <color theme="1"/>
      <name val="Czcionka tekstu podstawowego"/>
      <family val="2"/>
      <charset val="238"/>
    </font>
    <font>
      <sz val="8"/>
      <color rgb="FFFF0000"/>
      <name val="Czcionka tekstu podstawowego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8"/>
      <name val="Czcionka tekstu podstawowego"/>
      <family val="2"/>
      <charset val="238"/>
    </font>
    <font>
      <sz val="8"/>
      <color rgb="FFFF0000"/>
      <name val="Czcionka tekstu podstawowego"/>
      <charset val="238"/>
    </font>
    <font>
      <sz val="11"/>
      <color theme="1"/>
      <name val="Czcionka tekstu podstawowego"/>
      <family val="2"/>
    </font>
    <font>
      <sz val="10"/>
      <color indexed="17"/>
      <name val="Arial"/>
      <family val="2"/>
      <charset val="238"/>
    </font>
    <font>
      <sz val="11"/>
      <color indexed="8"/>
      <name val="Czcionka tekstu podstawowego"/>
      <family val="2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1" fillId="0" borderId="0"/>
    <xf numFmtId="0" fontId="22" fillId="4" borderId="0" applyNumberFormat="0" applyBorder="0" applyAlignment="0" applyProtection="0"/>
    <xf numFmtId="166" fontId="23" fillId="0" borderId="0"/>
    <xf numFmtId="0" fontId="23" fillId="0" borderId="0"/>
    <xf numFmtId="0" fontId="24" fillId="0" borderId="0"/>
    <xf numFmtId="0" fontId="21" fillId="0" borderId="0"/>
    <xf numFmtId="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0" xfId="2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9" fontId="3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/>
    <xf numFmtId="14" fontId="6" fillId="0" borderId="1" xfId="2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right" vertical="center"/>
    </xf>
    <xf numFmtId="14" fontId="0" fillId="0" borderId="0" xfId="0" applyNumberFormat="1"/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165" fontId="12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44" fontId="8" fillId="0" borderId="1" xfId="3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14" fontId="15" fillId="0" borderId="0" xfId="0" applyNumberFormat="1" applyFont="1"/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14" fontId="17" fillId="0" borderId="1" xfId="2" applyNumberFormat="1" applyFont="1" applyBorder="1" applyAlignment="1">
      <alignment horizontal="center" vertical="center" wrapText="1"/>
    </xf>
    <xf numFmtId="44" fontId="17" fillId="0" borderId="1" xfId="3" applyFont="1" applyBorder="1" applyAlignment="1">
      <alignment horizontal="center" vertical="center" wrapText="1"/>
    </xf>
    <xf numFmtId="164" fontId="17" fillId="0" borderId="1" xfId="2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9" fontId="15" fillId="0" borderId="1" xfId="1" applyFont="1" applyBorder="1" applyAlignment="1">
      <alignment horizontal="center" vertical="center"/>
    </xf>
    <xf numFmtId="165" fontId="14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4" fontId="14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5" fontId="1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4" fontId="20" fillId="0" borderId="1" xfId="2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3">
    <cellStyle name="ConditionalStyle_1" xfId="5" xr:uid="{00000000-0005-0000-0000-000000000000}"/>
    <cellStyle name="Excel Built-in Currency" xfId="6" xr:uid="{00000000-0005-0000-0000-000001000000}"/>
    <cellStyle name="Excel Built-in Normal" xfId="7" xr:uid="{00000000-0005-0000-0000-000002000000}"/>
    <cellStyle name="Normalny" xfId="0" builtinId="0"/>
    <cellStyle name="Normalny 2" xfId="2" xr:uid="{00000000-0005-0000-0000-000004000000}"/>
    <cellStyle name="Normalny 2 2" xfId="8" xr:uid="{00000000-0005-0000-0000-000005000000}"/>
    <cellStyle name="Normalny 3" xfId="4" xr:uid="{00000000-0005-0000-0000-000006000000}"/>
    <cellStyle name="Normalny 4" xfId="9" xr:uid="{00000000-0005-0000-0000-000007000000}"/>
    <cellStyle name="Procentowy" xfId="1" builtinId="5"/>
    <cellStyle name="Procentowy 2" xfId="10" xr:uid="{00000000-0005-0000-0000-000009000000}"/>
    <cellStyle name="Walutowy 2" xfId="3" xr:uid="{00000000-0005-0000-0000-00000B000000}"/>
    <cellStyle name="Walutowy 2 2" xfId="11" xr:uid="{00000000-0005-0000-0000-00000C000000}"/>
    <cellStyle name="Walutowy 3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1"/>
  <sheetViews>
    <sheetView topLeftCell="A9" workbookViewId="0">
      <selection activeCell="E3" sqref="E3"/>
    </sheetView>
  </sheetViews>
  <sheetFormatPr defaultRowHeight="14.4"/>
  <cols>
    <col min="1" max="1" width="4.44140625" customWidth="1"/>
    <col min="2" max="2" width="18.6640625" customWidth="1"/>
    <col min="3" max="3" width="23.109375" customWidth="1"/>
    <col min="4" max="4" width="12.6640625" customWidth="1"/>
    <col min="5" max="5" width="15.5546875" customWidth="1"/>
    <col min="6" max="6" width="12" style="22" customWidth="1"/>
    <col min="7" max="7" width="16.6640625" customWidth="1"/>
    <col min="8" max="8" width="11.88671875" customWidth="1"/>
    <col min="9" max="9" width="9.6640625" customWidth="1"/>
    <col min="10" max="10" width="11.109375" customWidth="1"/>
    <col min="11" max="11" width="13.5546875" customWidth="1"/>
  </cols>
  <sheetData>
    <row r="2" spans="1:11" ht="15.6">
      <c r="A2" s="56"/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A3" s="56"/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A4" s="56"/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A5" s="56"/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A6" s="56"/>
      <c r="B6" s="56"/>
      <c r="C6" s="56"/>
      <c r="D6" s="55" t="s">
        <v>1182</v>
      </c>
      <c r="E6" s="56"/>
      <c r="F6" s="57"/>
      <c r="G6" s="56"/>
      <c r="H6" s="56"/>
      <c r="I6" s="56"/>
      <c r="J6" s="56"/>
      <c r="K6" s="56"/>
    </row>
    <row r="7" spans="1:11" ht="15.6">
      <c r="A7" s="58"/>
      <c r="B7" s="58"/>
      <c r="C7" s="56"/>
      <c r="D7" s="56"/>
      <c r="E7" s="56"/>
      <c r="F7" s="57"/>
      <c r="G7" s="56"/>
      <c r="H7" s="56"/>
      <c r="I7" s="56"/>
      <c r="J7" s="56" t="s">
        <v>1181</v>
      </c>
      <c r="K7" s="56"/>
    </row>
    <row r="8" spans="1:11" ht="15.6">
      <c r="A8" s="58"/>
      <c r="B8" s="58"/>
      <c r="C8" s="56"/>
      <c r="D8" s="56"/>
      <c r="E8" s="56"/>
      <c r="F8" s="57"/>
      <c r="G8" s="56"/>
      <c r="H8" s="56"/>
      <c r="I8" s="56"/>
      <c r="J8" s="56"/>
      <c r="K8" s="56"/>
    </row>
    <row r="9" spans="1:11" ht="15.6">
      <c r="A9" s="59" t="s">
        <v>0</v>
      </c>
      <c r="B9" s="59"/>
      <c r="C9" s="56"/>
      <c r="D9" s="56"/>
      <c r="E9" s="56"/>
      <c r="F9" s="57"/>
      <c r="G9" s="56"/>
      <c r="H9" s="56"/>
      <c r="I9" s="56"/>
      <c r="J9" s="56"/>
      <c r="K9" s="56"/>
    </row>
    <row r="10" spans="1:11" s="25" customFormat="1" ht="78" customHeight="1">
      <c r="A10" s="60" t="s">
        <v>1</v>
      </c>
      <c r="B10" s="60" t="s">
        <v>28</v>
      </c>
      <c r="C10" s="61" t="s">
        <v>2</v>
      </c>
      <c r="D10" s="62" t="s">
        <v>5</v>
      </c>
      <c r="E10" s="62" t="s">
        <v>6</v>
      </c>
      <c r="F10" s="63" t="s">
        <v>617</v>
      </c>
      <c r="G10" s="62" t="s">
        <v>7</v>
      </c>
      <c r="H10" s="64" t="s">
        <v>8</v>
      </c>
      <c r="I10" s="64" t="s">
        <v>9</v>
      </c>
      <c r="J10" s="64" t="s">
        <v>10</v>
      </c>
      <c r="K10" s="65" t="s">
        <v>3</v>
      </c>
    </row>
    <row r="11" spans="1:11" s="25" customFormat="1" ht="34.5" customHeight="1">
      <c r="A11" s="66">
        <v>1</v>
      </c>
      <c r="B11" s="66" t="s">
        <v>29</v>
      </c>
      <c r="C11" s="67" t="s">
        <v>30</v>
      </c>
      <c r="D11" s="66">
        <v>59431</v>
      </c>
      <c r="E11" s="66" t="s">
        <v>31</v>
      </c>
      <c r="F11" s="68">
        <v>46380</v>
      </c>
      <c r="G11" s="66">
        <v>2</v>
      </c>
      <c r="H11" s="69"/>
      <c r="I11" s="70">
        <v>0.08</v>
      </c>
      <c r="J11" s="69">
        <f>H11*I11</f>
        <v>0</v>
      </c>
      <c r="K11" s="69">
        <f>(H11+J11)*2</f>
        <v>0</v>
      </c>
    </row>
    <row r="12" spans="1:11" ht="15.6">
      <c r="A12" s="95" t="s">
        <v>4</v>
      </c>
      <c r="B12" s="96"/>
      <c r="C12" s="96"/>
      <c r="D12" s="96"/>
      <c r="E12" s="96"/>
      <c r="F12" s="96"/>
      <c r="G12" s="96"/>
      <c r="H12" s="96"/>
      <c r="I12" s="96"/>
      <c r="J12" s="97"/>
      <c r="K12" s="71">
        <f>SUM(K11:K11)</f>
        <v>0</v>
      </c>
    </row>
    <row r="13" spans="1:11" ht="15.6">
      <c r="A13" s="56"/>
      <c r="B13" s="56"/>
      <c r="C13" s="56"/>
      <c r="D13" s="56"/>
      <c r="E13" s="56"/>
      <c r="F13" s="57"/>
      <c r="G13" s="56"/>
      <c r="H13" s="56"/>
      <c r="I13" s="56"/>
      <c r="J13" s="56"/>
      <c r="K13" s="56"/>
    </row>
    <row r="14" spans="1:11" ht="15.6">
      <c r="A14" s="56"/>
      <c r="B14" s="56"/>
      <c r="C14" s="56"/>
      <c r="D14" s="56"/>
      <c r="E14" s="56"/>
      <c r="F14" s="57"/>
      <c r="G14" s="56"/>
      <c r="H14" s="56"/>
      <c r="I14" s="56"/>
      <c r="J14" s="56"/>
      <c r="K14" s="56"/>
    </row>
    <row r="15" spans="1:11" ht="15.6">
      <c r="A15" s="56"/>
      <c r="B15" s="56"/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A16" s="56"/>
      <c r="B16" s="56"/>
      <c r="C16" s="56"/>
      <c r="D16" s="56"/>
      <c r="E16" s="56"/>
      <c r="F16" s="57"/>
      <c r="G16" s="56"/>
      <c r="H16" s="56"/>
      <c r="I16" s="56"/>
      <c r="J16" s="56"/>
      <c r="K16" s="56"/>
    </row>
    <row r="17" spans="1:11" ht="15.6">
      <c r="A17" s="56"/>
      <c r="B17" s="56"/>
      <c r="C17" s="56"/>
      <c r="D17" s="56"/>
      <c r="E17" s="56"/>
      <c r="F17" s="57"/>
      <c r="G17" s="56"/>
      <c r="H17" s="56"/>
      <c r="I17" s="56"/>
      <c r="J17" s="56"/>
      <c r="K17" s="56"/>
    </row>
    <row r="18" spans="1:11" ht="15.6">
      <c r="A18" s="56"/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1:11" ht="15.6">
      <c r="A19" s="56"/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1:11" ht="15.6">
      <c r="A20" s="56"/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1:11" ht="15.6">
      <c r="A21" s="56"/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mergeCells count="1">
    <mergeCell ref="A12:J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19"/>
  <sheetViews>
    <sheetView topLeftCell="A7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2.5546875" customWidth="1"/>
    <col min="3" max="3" width="24.88671875" customWidth="1"/>
    <col min="4" max="4" width="14.109375" customWidth="1"/>
    <col min="5" max="5" width="17.6640625" customWidth="1"/>
    <col min="6" max="6" width="12.44140625" style="22" customWidth="1"/>
    <col min="7" max="7" width="11.109375" customWidth="1"/>
    <col min="8" max="8" width="13.6640625" customWidth="1"/>
    <col min="9" max="9" width="8" customWidth="1"/>
    <col min="10" max="10" width="10.44140625" customWidth="1"/>
    <col min="11" max="11" width="14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1197</v>
      </c>
      <c r="K8" s="56"/>
    </row>
    <row r="9" spans="1:11">
      <c r="A9" s="2" t="s">
        <v>961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93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962</v>
      </c>
      <c r="C11" s="9" t="s">
        <v>45</v>
      </c>
      <c r="D11" s="10">
        <v>1119905</v>
      </c>
      <c r="E11" s="10" t="s">
        <v>46</v>
      </c>
      <c r="F11" s="18">
        <v>46532</v>
      </c>
      <c r="G11" s="10">
        <v>1</v>
      </c>
      <c r="H11" s="11"/>
      <c r="I11" s="14"/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962</v>
      </c>
      <c r="C12" s="9" t="s">
        <v>45</v>
      </c>
      <c r="D12" s="10">
        <v>1119906</v>
      </c>
      <c r="E12" s="10" t="s">
        <v>47</v>
      </c>
      <c r="F12" s="18">
        <v>46532</v>
      </c>
      <c r="G12" s="10">
        <v>1</v>
      </c>
      <c r="H12" s="11"/>
      <c r="I12" s="14"/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29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  <c r="I15" s="31" t="s">
        <v>1336</v>
      </c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2:K22"/>
  <sheetViews>
    <sheetView topLeftCell="A8" workbookViewId="0">
      <selection activeCell="G1" sqref="G1:G1048576"/>
    </sheetView>
  </sheetViews>
  <sheetFormatPr defaultRowHeight="14.4"/>
  <cols>
    <col min="1" max="1" width="4.44140625" customWidth="1"/>
    <col min="2" max="2" width="23.5546875" customWidth="1"/>
    <col min="3" max="3" width="23.44140625" customWidth="1"/>
    <col min="4" max="4" width="15.109375" customWidth="1"/>
    <col min="5" max="5" width="16.6640625" customWidth="1"/>
    <col min="6" max="6" width="15.6640625" customWidth="1"/>
    <col min="7" max="7" width="15.44140625" customWidth="1"/>
    <col min="8" max="8" width="13" customWidth="1"/>
    <col min="9" max="9" width="14.109375" customWidth="1"/>
    <col min="10" max="10" width="13.44140625" customWidth="1"/>
    <col min="11" max="11" width="13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1343</v>
      </c>
      <c r="K8" s="56"/>
    </row>
    <row r="9" spans="1:11">
      <c r="A9" s="2" t="s">
        <v>1342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63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8">
        <v>1</v>
      </c>
      <c r="B11" s="8" t="s">
        <v>687</v>
      </c>
      <c r="C11" s="12" t="s">
        <v>683</v>
      </c>
      <c r="D11" s="10" t="s">
        <v>684</v>
      </c>
      <c r="E11" s="74" t="s">
        <v>1178</v>
      </c>
      <c r="F11" s="52" t="s">
        <v>1538</v>
      </c>
      <c r="G11" s="10">
        <v>1</v>
      </c>
      <c r="H11" s="11"/>
      <c r="I11" s="14">
        <v>0.08</v>
      </c>
      <c r="J11" s="11">
        <f t="shared" ref="J11:J14" si="0">H11*I11</f>
        <v>0</v>
      </c>
      <c r="K11" s="11">
        <f t="shared" ref="K11:K14" si="1">H11+J11</f>
        <v>0</v>
      </c>
    </row>
    <row r="12" spans="1:11">
      <c r="A12" s="8">
        <v>2</v>
      </c>
      <c r="B12" s="8" t="s">
        <v>687</v>
      </c>
      <c r="C12" s="9" t="s">
        <v>683</v>
      </c>
      <c r="D12" s="10" t="s">
        <v>685</v>
      </c>
      <c r="E12" s="74" t="s">
        <v>34</v>
      </c>
      <c r="F12" s="18">
        <v>46422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687</v>
      </c>
      <c r="C13" s="12" t="s">
        <v>683</v>
      </c>
      <c r="D13" s="10" t="s">
        <v>686</v>
      </c>
      <c r="E13" s="74" t="s">
        <v>34</v>
      </c>
      <c r="F13" s="18" t="s">
        <v>1538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687</v>
      </c>
      <c r="C14" s="13" t="s">
        <v>688</v>
      </c>
      <c r="D14" s="10" t="s">
        <v>689</v>
      </c>
      <c r="E14" s="74" t="s">
        <v>149</v>
      </c>
      <c r="F14" s="52">
        <v>46542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687</v>
      </c>
      <c r="C15" s="9" t="s">
        <v>690</v>
      </c>
      <c r="D15" s="10" t="s">
        <v>691</v>
      </c>
      <c r="E15" s="74" t="s">
        <v>148</v>
      </c>
      <c r="F15" s="18">
        <v>46507</v>
      </c>
      <c r="G15" s="10">
        <v>1</v>
      </c>
      <c r="H15" s="11"/>
      <c r="I15" s="14">
        <v>0.08</v>
      </c>
      <c r="J15" s="11">
        <f>H15*I15</f>
        <v>0</v>
      </c>
      <c r="K15" s="11">
        <f>H15+J15</f>
        <v>0</v>
      </c>
    </row>
    <row r="16" spans="1:11">
      <c r="A16" s="27" t="s">
        <v>4</v>
      </c>
      <c r="B16" s="15"/>
      <c r="C16" s="15"/>
      <c r="D16" s="15"/>
      <c r="E16" s="15"/>
      <c r="F16" s="15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autoFilter ref="A10:K16" xr:uid="{00000000-0009-0000-0000-000065000000}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2:K20"/>
  <sheetViews>
    <sheetView topLeftCell="A4" workbookViewId="0">
      <selection activeCell="G1" sqref="G1:G1048576"/>
    </sheetView>
  </sheetViews>
  <sheetFormatPr defaultRowHeight="14.4"/>
  <cols>
    <col min="1" max="1" width="4.44140625" customWidth="1"/>
    <col min="2" max="2" width="18.88671875" customWidth="1"/>
    <col min="3" max="3" width="30" customWidth="1"/>
    <col min="4" max="5" width="21.33203125" customWidth="1"/>
    <col min="6" max="6" width="21.33203125" style="22" customWidth="1"/>
    <col min="7" max="7" width="16.44140625" customWidth="1"/>
    <col min="8" max="8" width="11.44140625" customWidth="1"/>
    <col min="9" max="9" width="10.6640625" customWidth="1"/>
    <col min="10" max="10" width="13.109375" customWidth="1"/>
    <col min="11" max="11" width="13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1341</v>
      </c>
      <c r="K8" s="56"/>
    </row>
    <row r="9" spans="1:11">
      <c r="A9" s="2" t="s">
        <v>1340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1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60</v>
      </c>
      <c r="C11" s="9" t="s">
        <v>61</v>
      </c>
      <c r="D11" s="10">
        <v>502588</v>
      </c>
      <c r="E11" s="10" t="s">
        <v>51</v>
      </c>
      <c r="F11" s="18">
        <v>46553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60</v>
      </c>
      <c r="C12" s="12" t="s">
        <v>61</v>
      </c>
      <c r="D12" s="10">
        <v>502589</v>
      </c>
      <c r="E12" s="10" t="s">
        <v>51</v>
      </c>
      <c r="F12" s="18">
        <v>46553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>
      <c r="A13" s="8">
        <v>3</v>
      </c>
      <c r="B13" s="8" t="s">
        <v>60</v>
      </c>
      <c r="C13" s="9" t="s">
        <v>61</v>
      </c>
      <c r="D13" s="10">
        <v>502590</v>
      </c>
      <c r="E13" s="10" t="s">
        <v>51</v>
      </c>
      <c r="F13" s="18">
        <v>46553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s="31" customFormat="1">
      <c r="A14" s="27" t="s">
        <v>4</v>
      </c>
      <c r="B14" s="28"/>
      <c r="C14" s="28"/>
      <c r="D14" s="28"/>
      <c r="E14" s="28"/>
      <c r="F14" s="33"/>
      <c r="G14" s="28"/>
      <c r="H14" s="28"/>
      <c r="I14" s="28"/>
      <c r="J14" s="30"/>
      <c r="K14" s="49">
        <f>SUM(K11:K13)</f>
        <v>0</v>
      </c>
    </row>
    <row r="15" spans="1:11" s="31" customFormat="1">
      <c r="F15" s="32"/>
    </row>
    <row r="16" spans="1:11" s="31" customFormat="1">
      <c r="F16" s="32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autoFilter ref="A10:K14" xr:uid="{00000000-0009-0000-0000-000066000000}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2:K22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1346</v>
      </c>
      <c r="K8" s="56"/>
    </row>
    <row r="9" spans="1:11">
      <c r="A9" s="2" t="s">
        <v>1347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1300</v>
      </c>
      <c r="C11" s="12" t="s">
        <v>146</v>
      </c>
      <c r="D11" s="10">
        <v>10520372</v>
      </c>
      <c r="E11" s="74" t="s">
        <v>147</v>
      </c>
      <c r="F11" s="18" t="s">
        <v>1540</v>
      </c>
      <c r="G11" s="10">
        <v>1</v>
      </c>
      <c r="H11" s="11"/>
      <c r="I11" s="14">
        <v>0.08</v>
      </c>
      <c r="J11" s="11">
        <f t="shared" ref="J11:J15" si="0">H11*I11</f>
        <v>0</v>
      </c>
      <c r="K11" s="11">
        <f t="shared" ref="K11:K15" si="1">H11+J11</f>
        <v>0</v>
      </c>
    </row>
    <row r="12" spans="1:11">
      <c r="A12" s="8">
        <v>2</v>
      </c>
      <c r="B12" s="23" t="s">
        <v>1300</v>
      </c>
      <c r="C12" s="12" t="s">
        <v>146</v>
      </c>
      <c r="D12" s="10">
        <v>10532117</v>
      </c>
      <c r="E12" s="74" t="s">
        <v>41</v>
      </c>
      <c r="F12" s="18" t="s">
        <v>1540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23" t="s">
        <v>1300</v>
      </c>
      <c r="C13" s="13" t="s">
        <v>146</v>
      </c>
      <c r="D13" s="10">
        <v>10532636</v>
      </c>
      <c r="E13" s="74" t="s">
        <v>37</v>
      </c>
      <c r="F13" s="18" t="s">
        <v>1540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23" t="s">
        <v>1300</v>
      </c>
      <c r="C14" s="12" t="s">
        <v>146</v>
      </c>
      <c r="D14" s="10">
        <v>10532637</v>
      </c>
      <c r="E14" s="74" t="s">
        <v>148</v>
      </c>
      <c r="F14" s="18" t="s">
        <v>1540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23" t="s">
        <v>1300</v>
      </c>
      <c r="C15" s="9" t="s">
        <v>146</v>
      </c>
      <c r="D15" s="10">
        <v>10532638</v>
      </c>
      <c r="E15" s="74" t="s">
        <v>149</v>
      </c>
      <c r="F15" s="18" t="s">
        <v>1540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18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autoFilter ref="A10:K16" xr:uid="{00000000-0009-0000-0000-000067000000}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2:K27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1561</v>
      </c>
      <c r="K8" s="56"/>
    </row>
    <row r="9" spans="1:11">
      <c r="A9" s="2" t="s">
        <v>1534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228</v>
      </c>
      <c r="C11" s="12" t="s">
        <v>1449</v>
      </c>
      <c r="D11" s="10" t="s">
        <v>1450</v>
      </c>
      <c r="E11" s="74" t="s">
        <v>147</v>
      </c>
      <c r="F11" s="18">
        <v>46477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>
        <v>2</v>
      </c>
      <c r="B12" s="23" t="s">
        <v>228</v>
      </c>
      <c r="C12" s="12" t="s">
        <v>1449</v>
      </c>
      <c r="D12" s="10" t="s">
        <v>1451</v>
      </c>
      <c r="E12" s="74" t="s">
        <v>147</v>
      </c>
      <c r="F12" s="18">
        <v>46477</v>
      </c>
      <c r="G12" s="10">
        <v>1</v>
      </c>
      <c r="H12" s="11"/>
      <c r="I12" s="14">
        <v>0.08</v>
      </c>
      <c r="J12" s="11">
        <f t="shared" ref="J12:J20" si="2">H12*I12</f>
        <v>0</v>
      </c>
      <c r="K12" s="11">
        <f t="shared" ref="K12:K20" si="3">H12+J12</f>
        <v>0</v>
      </c>
    </row>
    <row r="13" spans="1:11">
      <c r="A13" s="8">
        <v>3</v>
      </c>
      <c r="B13" s="23" t="s">
        <v>1452</v>
      </c>
      <c r="C13" s="12" t="s">
        <v>1453</v>
      </c>
      <c r="D13" s="10" t="s">
        <v>1454</v>
      </c>
      <c r="E13" s="74" t="s">
        <v>147</v>
      </c>
      <c r="F13" s="18">
        <v>46529</v>
      </c>
      <c r="G13" s="10">
        <v>1</v>
      </c>
      <c r="H13" s="11"/>
      <c r="I13" s="14">
        <v>0.08</v>
      </c>
      <c r="J13" s="11">
        <f t="shared" si="2"/>
        <v>0</v>
      </c>
      <c r="K13" s="11">
        <f t="shared" si="3"/>
        <v>0</v>
      </c>
    </row>
    <row r="14" spans="1:11">
      <c r="A14" s="8">
        <v>4</v>
      </c>
      <c r="B14" s="23" t="s">
        <v>1452</v>
      </c>
      <c r="C14" s="12" t="s">
        <v>1453</v>
      </c>
      <c r="D14" s="10" t="s">
        <v>1455</v>
      </c>
      <c r="E14" s="74" t="s">
        <v>147</v>
      </c>
      <c r="F14" s="18">
        <v>46529</v>
      </c>
      <c r="G14" s="10">
        <v>1</v>
      </c>
      <c r="H14" s="11"/>
      <c r="I14" s="14">
        <v>0.08</v>
      </c>
      <c r="J14" s="11">
        <f t="shared" si="2"/>
        <v>0</v>
      </c>
      <c r="K14" s="11">
        <f t="shared" si="3"/>
        <v>0</v>
      </c>
    </row>
    <row r="15" spans="1:11">
      <c r="A15" s="8">
        <v>5</v>
      </c>
      <c r="B15" s="23" t="s">
        <v>1452</v>
      </c>
      <c r="C15" s="12" t="s">
        <v>1453</v>
      </c>
      <c r="D15" s="10" t="s">
        <v>1456</v>
      </c>
      <c r="E15" s="74" t="s">
        <v>147</v>
      </c>
      <c r="F15" s="18">
        <v>46529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>
      <c r="A16" s="8">
        <v>6</v>
      </c>
      <c r="B16" s="23" t="s">
        <v>1452</v>
      </c>
      <c r="C16" s="12" t="s">
        <v>1453</v>
      </c>
      <c r="D16" s="10" t="s">
        <v>1457</v>
      </c>
      <c r="E16" s="74" t="s">
        <v>147</v>
      </c>
      <c r="F16" s="18">
        <v>46529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>
      <c r="A17" s="8">
        <v>7</v>
      </c>
      <c r="B17" s="23" t="s">
        <v>1452</v>
      </c>
      <c r="C17" s="13" t="s">
        <v>1453</v>
      </c>
      <c r="D17" s="10" t="s">
        <v>1458</v>
      </c>
      <c r="E17" s="74" t="s">
        <v>147</v>
      </c>
      <c r="F17" s="18">
        <v>46529</v>
      </c>
      <c r="G17" s="10">
        <v>1</v>
      </c>
      <c r="H17" s="11"/>
      <c r="I17" s="14">
        <v>0.08</v>
      </c>
      <c r="J17" s="11">
        <f t="shared" si="2"/>
        <v>0</v>
      </c>
      <c r="K17" s="11">
        <f t="shared" si="3"/>
        <v>0</v>
      </c>
    </row>
    <row r="18" spans="1:11">
      <c r="A18" s="8">
        <v>8</v>
      </c>
      <c r="B18" s="23" t="s">
        <v>1452</v>
      </c>
      <c r="C18" s="13" t="s">
        <v>1453</v>
      </c>
      <c r="D18" s="10" t="s">
        <v>1459</v>
      </c>
      <c r="E18" s="74" t="s">
        <v>147</v>
      </c>
      <c r="F18" s="18">
        <v>46529</v>
      </c>
      <c r="G18" s="10">
        <v>1</v>
      </c>
      <c r="H18" s="11"/>
      <c r="I18" s="14">
        <v>0.08</v>
      </c>
      <c r="J18" s="11">
        <f t="shared" si="2"/>
        <v>0</v>
      </c>
      <c r="K18" s="11">
        <f t="shared" si="3"/>
        <v>0</v>
      </c>
    </row>
    <row r="19" spans="1:11">
      <c r="A19" s="8">
        <v>9</v>
      </c>
      <c r="B19" s="23" t="s">
        <v>1452</v>
      </c>
      <c r="C19" s="12" t="s">
        <v>1460</v>
      </c>
      <c r="D19" s="10" t="s">
        <v>1368</v>
      </c>
      <c r="E19" s="74" t="s">
        <v>147</v>
      </c>
      <c r="F19" s="18">
        <v>46435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 ht="31.8">
      <c r="A20" s="8">
        <v>10</v>
      </c>
      <c r="B20" s="23" t="s">
        <v>1452</v>
      </c>
      <c r="C20" s="9" t="s">
        <v>1461</v>
      </c>
      <c r="D20" s="10" t="s">
        <v>1462</v>
      </c>
      <c r="E20" s="74" t="s">
        <v>147</v>
      </c>
      <c r="F20" s="18">
        <v>46529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27" t="s">
        <v>4</v>
      </c>
      <c r="B21" s="15"/>
      <c r="C21" s="15"/>
      <c r="D21" s="15"/>
      <c r="E21" s="15"/>
      <c r="F21" s="18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21" xr:uid="{00000000-0009-0000-0000-000068000000}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2:K20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1560</v>
      </c>
      <c r="K8" s="56"/>
    </row>
    <row r="9" spans="1:11">
      <c r="A9" s="2" t="s">
        <v>1533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8">
        <v>1</v>
      </c>
      <c r="B11" s="23" t="s">
        <v>1415</v>
      </c>
      <c r="C11" s="12" t="s">
        <v>1463</v>
      </c>
      <c r="D11" s="10">
        <v>19953</v>
      </c>
      <c r="E11" s="74" t="s">
        <v>1464</v>
      </c>
      <c r="F11" s="18">
        <v>46547</v>
      </c>
      <c r="G11" s="10">
        <v>1</v>
      </c>
      <c r="H11" s="11"/>
      <c r="I11" s="14">
        <v>0.08</v>
      </c>
      <c r="J11" s="11">
        <f t="shared" ref="J11:J13" si="0">H11*I11</f>
        <v>0</v>
      </c>
      <c r="K11" s="11">
        <f t="shared" ref="K11:K13" si="1">H11+J11</f>
        <v>0</v>
      </c>
    </row>
    <row r="12" spans="1:11" ht="20.399999999999999">
      <c r="A12" s="8">
        <v>2</v>
      </c>
      <c r="B12" s="23" t="s">
        <v>1415</v>
      </c>
      <c r="C12" s="12" t="s">
        <v>1463</v>
      </c>
      <c r="D12" s="10">
        <v>19889</v>
      </c>
      <c r="E12" s="74" t="s">
        <v>1465</v>
      </c>
      <c r="F12" s="18">
        <v>46547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 ht="20.399999999999999">
      <c r="A13" s="8">
        <v>3</v>
      </c>
      <c r="B13" s="23" t="s">
        <v>1415</v>
      </c>
      <c r="C13" s="12" t="s">
        <v>1463</v>
      </c>
      <c r="D13" s="10">
        <v>19919</v>
      </c>
      <c r="E13" s="74" t="s">
        <v>1466</v>
      </c>
      <c r="F13" s="18">
        <v>46547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18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autoFilter ref="A10:K14" xr:uid="{00000000-0009-0000-0000-000069000000}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1559</v>
      </c>
      <c r="K8" s="56"/>
    </row>
    <row r="9" spans="1:11">
      <c r="A9" s="2" t="s">
        <v>1532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1467</v>
      </c>
      <c r="C11" s="12" t="s">
        <v>1468</v>
      </c>
      <c r="D11" s="10" t="s">
        <v>1469</v>
      </c>
      <c r="E11" s="74" t="s">
        <v>101</v>
      </c>
      <c r="F11" s="18">
        <v>46535</v>
      </c>
      <c r="G11" s="10">
        <v>1</v>
      </c>
      <c r="H11" s="1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>
      <c r="A12" s="8">
        <v>2</v>
      </c>
      <c r="B12" s="23" t="s">
        <v>1467</v>
      </c>
      <c r="C12" s="12" t="s">
        <v>1468</v>
      </c>
      <c r="D12" s="10" t="s">
        <v>1470</v>
      </c>
      <c r="E12" s="74" t="s">
        <v>101</v>
      </c>
      <c r="F12" s="18">
        <v>46535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A000000}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1558</v>
      </c>
      <c r="K8" s="56"/>
    </row>
    <row r="9" spans="1:11">
      <c r="A9" s="2" t="s">
        <v>1531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1089</v>
      </c>
      <c r="C11" s="12" t="s">
        <v>1471</v>
      </c>
      <c r="D11" s="10" t="s">
        <v>1472</v>
      </c>
      <c r="E11" s="74" t="s">
        <v>147</v>
      </c>
      <c r="F11" s="18">
        <v>46540</v>
      </c>
      <c r="G11" s="10">
        <v>1</v>
      </c>
      <c r="H11" s="1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>
      <c r="A12" s="8">
        <v>2</v>
      </c>
      <c r="B12" s="23" t="s">
        <v>1089</v>
      </c>
      <c r="C12" s="12" t="s">
        <v>1473</v>
      </c>
      <c r="D12" s="10">
        <v>20230182464</v>
      </c>
      <c r="E12" s="74" t="s">
        <v>147</v>
      </c>
      <c r="F12" s="18">
        <v>46540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B000000}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1557</v>
      </c>
      <c r="K8" s="56"/>
    </row>
    <row r="9" spans="1:11">
      <c r="A9" s="2" t="s">
        <v>1530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1089</v>
      </c>
      <c r="C11" s="12" t="s">
        <v>1474</v>
      </c>
      <c r="D11" s="10">
        <v>20240169032</v>
      </c>
      <c r="E11" s="74" t="s">
        <v>158</v>
      </c>
      <c r="F11" s="18">
        <v>46517</v>
      </c>
      <c r="G11" s="10">
        <v>1</v>
      </c>
      <c r="H11" s="1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>
      <c r="A12" s="8">
        <v>2</v>
      </c>
      <c r="B12" s="23" t="s">
        <v>1089</v>
      </c>
      <c r="C12" s="12" t="s">
        <v>1475</v>
      </c>
      <c r="D12" s="10">
        <v>20240169033</v>
      </c>
      <c r="E12" s="74" t="s">
        <v>147</v>
      </c>
      <c r="F12" s="18">
        <v>46517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C000000}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1556</v>
      </c>
      <c r="K8" s="56"/>
    </row>
    <row r="9" spans="1:11">
      <c r="A9" s="2" t="s">
        <v>1529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1476</v>
      </c>
      <c r="C11" s="12" t="s">
        <v>1477</v>
      </c>
      <c r="D11" s="10" t="s">
        <v>1478</v>
      </c>
      <c r="E11" s="74" t="s">
        <v>31</v>
      </c>
      <c r="F11" s="18">
        <v>46613</v>
      </c>
      <c r="G11" s="10">
        <v>1</v>
      </c>
      <c r="H11" s="1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 ht="20.399999999999999">
      <c r="A12" s="8">
        <v>2</v>
      </c>
      <c r="B12" s="23" t="s">
        <v>1479</v>
      </c>
      <c r="C12" s="12" t="s">
        <v>1480</v>
      </c>
      <c r="D12" s="10" t="s">
        <v>1481</v>
      </c>
      <c r="E12" s="74" t="s">
        <v>1401</v>
      </c>
      <c r="F12" s="18">
        <v>46501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D000000}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2:K19"/>
  <sheetViews>
    <sheetView topLeftCell="A10" workbookViewId="0">
      <selection activeCell="G1" sqref="G1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1555</v>
      </c>
      <c r="K8" s="56"/>
    </row>
    <row r="9" spans="1:11">
      <c r="A9" s="2" t="s">
        <v>1528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62.4">
      <c r="A11" s="8">
        <v>1</v>
      </c>
      <c r="B11" s="23" t="s">
        <v>1482</v>
      </c>
      <c r="C11" s="9" t="s">
        <v>1483</v>
      </c>
      <c r="D11" s="10">
        <v>2450</v>
      </c>
      <c r="E11" s="74" t="s">
        <v>986</v>
      </c>
      <c r="F11" s="18">
        <v>46532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E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4"/>
  <sheetViews>
    <sheetView topLeftCell="A10" workbookViewId="0">
      <selection activeCell="G1" sqref="G1:G1048576"/>
    </sheetView>
  </sheetViews>
  <sheetFormatPr defaultRowHeight="14.4"/>
  <cols>
    <col min="1" max="1" width="4.44140625" customWidth="1"/>
    <col min="2" max="2" width="18.88671875" customWidth="1"/>
    <col min="3" max="3" width="30" customWidth="1"/>
    <col min="4" max="5" width="21.33203125" customWidth="1"/>
    <col min="6" max="6" width="21.33203125" style="22" customWidth="1"/>
    <col min="7" max="7" width="16.44140625" customWidth="1"/>
    <col min="8" max="8" width="11.44140625" customWidth="1"/>
    <col min="9" max="9" width="10.6640625" customWidth="1"/>
    <col min="10" max="10" width="13.109375" customWidth="1"/>
    <col min="11" max="11" width="13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1196</v>
      </c>
      <c r="K8" s="56"/>
    </row>
    <row r="9" spans="1:11">
      <c r="A9" s="2" t="s">
        <v>963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1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53</v>
      </c>
      <c r="C11" s="12" t="s">
        <v>54</v>
      </c>
      <c r="D11" s="10">
        <v>66116</v>
      </c>
      <c r="E11" s="10" t="s">
        <v>51</v>
      </c>
      <c r="F11" s="18">
        <v>46553</v>
      </c>
      <c r="G11" s="10">
        <v>1</v>
      </c>
      <c r="H11" s="11"/>
      <c r="I11" s="14">
        <v>0.08</v>
      </c>
      <c r="J11" s="11">
        <f t="shared" ref="J11:J13" si="0">H11*I11</f>
        <v>0</v>
      </c>
      <c r="K11" s="11">
        <f t="shared" ref="K11:K13" si="1">H11+J11</f>
        <v>0</v>
      </c>
    </row>
    <row r="12" spans="1:11">
      <c r="A12" s="8">
        <v>2</v>
      </c>
      <c r="B12" s="8" t="s">
        <v>53</v>
      </c>
      <c r="C12" s="12" t="s">
        <v>54</v>
      </c>
      <c r="D12" s="10">
        <v>66121</v>
      </c>
      <c r="E12" s="10" t="s">
        <v>51</v>
      </c>
      <c r="F12" s="18">
        <v>46553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53</v>
      </c>
      <c r="C13" s="13" t="s">
        <v>58</v>
      </c>
      <c r="D13" s="10" t="s">
        <v>59</v>
      </c>
      <c r="E13" s="10" t="s">
        <v>51</v>
      </c>
      <c r="F13" s="18">
        <v>46553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55</v>
      </c>
      <c r="C14" s="9" t="s">
        <v>56</v>
      </c>
      <c r="D14" s="10" t="s">
        <v>57</v>
      </c>
      <c r="E14" s="10" t="s">
        <v>51</v>
      </c>
      <c r="F14" s="18">
        <v>46553</v>
      </c>
      <c r="G14" s="10">
        <v>1</v>
      </c>
      <c r="H14" s="11"/>
      <c r="I14" s="14">
        <v>0.08</v>
      </c>
      <c r="J14" s="11">
        <f>H14*I14</f>
        <v>0</v>
      </c>
      <c r="K14" s="11">
        <f>H14+J14</f>
        <v>0</v>
      </c>
    </row>
    <row r="15" spans="1:11">
      <c r="A15" s="8">
        <v>5</v>
      </c>
      <c r="B15" s="8" t="s">
        <v>48</v>
      </c>
      <c r="C15" s="12" t="s">
        <v>49</v>
      </c>
      <c r="D15" s="10" t="s">
        <v>52</v>
      </c>
      <c r="E15" s="10" t="s">
        <v>51</v>
      </c>
      <c r="F15" s="18">
        <v>46553</v>
      </c>
      <c r="G15" s="10">
        <v>1</v>
      </c>
      <c r="H15" s="11"/>
      <c r="I15" s="14">
        <v>0.08</v>
      </c>
      <c r="J15" s="11">
        <f t="shared" ref="J15:J17" si="2">H15*I15</f>
        <v>0</v>
      </c>
      <c r="K15" s="11">
        <f t="shared" ref="K15:K17" si="3">H15+J15</f>
        <v>0</v>
      </c>
    </row>
    <row r="16" spans="1:11">
      <c r="A16" s="8">
        <v>6</v>
      </c>
      <c r="B16" s="8" t="s">
        <v>48</v>
      </c>
      <c r="C16" s="9" t="s">
        <v>49</v>
      </c>
      <c r="D16" s="10" t="s">
        <v>50</v>
      </c>
      <c r="E16" s="10" t="s">
        <v>51</v>
      </c>
      <c r="F16" s="18">
        <v>46553</v>
      </c>
      <c r="G16" s="10">
        <v>1</v>
      </c>
      <c r="H16" s="11"/>
      <c r="I16" s="14">
        <v>0.08</v>
      </c>
      <c r="J16" s="11">
        <f t="shared" ref="J16" si="4">H16*I16</f>
        <v>0</v>
      </c>
      <c r="K16" s="11">
        <f t="shared" ref="K16" si="5">H16+J16</f>
        <v>0</v>
      </c>
    </row>
    <row r="17" spans="1:11" ht="33" customHeight="1">
      <c r="A17" s="8">
        <v>7</v>
      </c>
      <c r="B17" s="8" t="s">
        <v>1179</v>
      </c>
      <c r="C17" s="9" t="s">
        <v>1180</v>
      </c>
      <c r="D17" s="10">
        <v>43205236319</v>
      </c>
      <c r="E17" s="10" t="s">
        <v>51</v>
      </c>
      <c r="F17" s="18">
        <v>46513</v>
      </c>
      <c r="G17" s="10">
        <v>1</v>
      </c>
      <c r="H17" s="11"/>
      <c r="I17" s="14">
        <v>0.08</v>
      </c>
      <c r="J17" s="11">
        <f t="shared" si="2"/>
        <v>0</v>
      </c>
      <c r="K17" s="11">
        <f t="shared" si="3"/>
        <v>0</v>
      </c>
    </row>
    <row r="18" spans="1:11" s="31" customFormat="1">
      <c r="A18" s="27" t="s">
        <v>4</v>
      </c>
      <c r="B18" s="28"/>
      <c r="C18" s="28"/>
      <c r="D18" s="28"/>
      <c r="E18" s="28"/>
      <c r="F18" s="33"/>
      <c r="G18" s="28"/>
      <c r="H18" s="28"/>
      <c r="I18" s="28"/>
      <c r="J18" s="30"/>
      <c r="K18" s="49">
        <f>SUM(K11:K17)</f>
        <v>0</v>
      </c>
    </row>
    <row r="19" spans="1:11" s="31" customFormat="1">
      <c r="F19" s="32"/>
    </row>
    <row r="20" spans="1:11" s="31" customFormat="1">
      <c r="F20" s="32"/>
    </row>
    <row r="21" spans="1:11" ht="15.6">
      <c r="B21" s="72" t="s">
        <v>1186</v>
      </c>
      <c r="C21" s="56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3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72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56"/>
      <c r="D24" s="56"/>
      <c r="E24" s="56"/>
      <c r="F24" s="56"/>
      <c r="G24" s="73" t="s">
        <v>1187</v>
      </c>
      <c r="H24" s="56"/>
      <c r="I24" s="56"/>
      <c r="J24" s="57"/>
      <c r="K24" s="56"/>
    </row>
  </sheetData>
  <autoFilter ref="A10:K18" xr:uid="{00000000-0009-0000-0000-00000C000000}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1554</v>
      </c>
      <c r="K8" s="56"/>
    </row>
    <row r="9" spans="1:11">
      <c r="A9" s="2" t="s">
        <v>1527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42">
      <c r="A11" s="8">
        <v>1</v>
      </c>
      <c r="B11" s="23" t="s">
        <v>1484</v>
      </c>
      <c r="C11" s="9" t="s">
        <v>1485</v>
      </c>
      <c r="D11" s="10">
        <v>2300029299</v>
      </c>
      <c r="E11" s="74" t="s">
        <v>1153</v>
      </c>
      <c r="F11" s="18">
        <v>46610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6F000000}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1553</v>
      </c>
      <c r="K8" s="56"/>
    </row>
    <row r="9" spans="1:11">
      <c r="A9" s="2" t="s">
        <v>1526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1486</v>
      </c>
      <c r="C11" s="9" t="s">
        <v>1487</v>
      </c>
      <c r="D11" s="10" t="s">
        <v>1488</v>
      </c>
      <c r="E11" s="74" t="s">
        <v>1489</v>
      </c>
      <c r="F11" s="18">
        <v>46541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70000000}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1552</v>
      </c>
      <c r="K8" s="56"/>
    </row>
    <row r="9" spans="1:11">
      <c r="A9" s="2" t="s">
        <v>1525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1.8">
      <c r="A11" s="8">
        <v>1</v>
      </c>
      <c r="B11" s="23" t="s">
        <v>1490</v>
      </c>
      <c r="C11" s="9" t="s">
        <v>1491</v>
      </c>
      <c r="D11" s="10" t="s">
        <v>1492</v>
      </c>
      <c r="E11" s="74" t="s">
        <v>31</v>
      </c>
      <c r="F11" s="18">
        <v>46559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71000000}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2:K19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1551</v>
      </c>
      <c r="K8" s="56"/>
    </row>
    <row r="9" spans="1:11">
      <c r="A9" s="2" t="s">
        <v>1524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1493</v>
      </c>
      <c r="C11" s="9" t="s">
        <v>1494</v>
      </c>
      <c r="D11" s="10">
        <v>2186</v>
      </c>
      <c r="E11" s="74" t="s">
        <v>1495</v>
      </c>
      <c r="F11" s="18">
        <v>46346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72000000}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2:K19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1550</v>
      </c>
      <c r="K8" s="56"/>
    </row>
    <row r="9" spans="1:11">
      <c r="A9" s="2" t="s">
        <v>1523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1496</v>
      </c>
      <c r="C11" s="9" t="s">
        <v>1497</v>
      </c>
      <c r="D11" s="10" t="s">
        <v>1498</v>
      </c>
      <c r="E11" s="74" t="s">
        <v>986</v>
      </c>
      <c r="F11" s="18">
        <v>46625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73000000}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2:K19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1549</v>
      </c>
      <c r="K8" s="56"/>
    </row>
    <row r="9" spans="1:11">
      <c r="A9" s="2" t="s">
        <v>1522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114</v>
      </c>
      <c r="C11" s="9" t="s">
        <v>1499</v>
      </c>
      <c r="D11" s="10" t="s">
        <v>1500</v>
      </c>
      <c r="E11" s="74" t="s">
        <v>31</v>
      </c>
      <c r="F11" s="18">
        <v>46636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23"/>
      <c r="C12" s="12"/>
      <c r="D12" s="10"/>
      <c r="E12" s="74"/>
      <c r="F12" s="18"/>
      <c r="G12" s="10"/>
      <c r="H12" s="11"/>
      <c r="I12" s="14"/>
      <c r="J12" s="11"/>
      <c r="K12" s="11"/>
    </row>
    <row r="13" spans="1:11">
      <c r="A13" s="27" t="s">
        <v>4</v>
      </c>
      <c r="B13" s="15"/>
      <c r="C13" s="15"/>
      <c r="D13" s="15"/>
      <c r="E13" s="15"/>
      <c r="F13" s="18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74000000}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2:K27"/>
  <sheetViews>
    <sheetView topLeftCell="A8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8.33203125" customWidth="1"/>
    <col min="3" max="3" width="29.44140625" customWidth="1"/>
    <col min="4" max="4" width="17.5546875" customWidth="1"/>
    <col min="5" max="5" width="16" customWidth="1"/>
    <col min="6" max="6" width="15" style="22" customWidth="1"/>
    <col min="7" max="7" width="15.33203125" customWidth="1"/>
    <col min="8" max="8" width="12" customWidth="1"/>
    <col min="9" max="9" width="11.3320312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1548</v>
      </c>
      <c r="K8" s="56"/>
    </row>
    <row r="9" spans="1:11">
      <c r="A9" s="2" t="s">
        <v>1521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468</v>
      </c>
      <c r="C11" s="9" t="s">
        <v>1301</v>
      </c>
      <c r="D11" s="10">
        <v>82875155</v>
      </c>
      <c r="E11" s="10" t="s">
        <v>1137</v>
      </c>
      <c r="F11" s="52">
        <v>46617</v>
      </c>
      <c r="G11" s="10">
        <v>1</v>
      </c>
      <c r="H11" s="11"/>
      <c r="I11" s="14">
        <v>0.08</v>
      </c>
      <c r="J11" s="11">
        <f t="shared" ref="J11:J18" si="0">H11*I11</f>
        <v>0</v>
      </c>
      <c r="K11" s="11">
        <f t="shared" ref="K11:K18" si="1">H11+J11</f>
        <v>0</v>
      </c>
    </row>
    <row r="12" spans="1:11">
      <c r="A12" s="8">
        <v>2</v>
      </c>
      <c r="B12" s="8" t="s">
        <v>468</v>
      </c>
      <c r="C12" s="84" t="s">
        <v>1301</v>
      </c>
      <c r="D12" s="10">
        <v>82875153</v>
      </c>
      <c r="E12" s="10" t="s">
        <v>1137</v>
      </c>
      <c r="F12" s="52">
        <v>46617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468</v>
      </c>
      <c r="C13" s="9" t="s">
        <v>1301</v>
      </c>
      <c r="D13" s="10">
        <v>82976712</v>
      </c>
      <c r="E13" s="10" t="s">
        <v>1134</v>
      </c>
      <c r="F13" s="18">
        <v>46617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409</v>
      </c>
      <c r="C14" s="9" t="s">
        <v>451</v>
      </c>
      <c r="D14" s="10" t="s">
        <v>452</v>
      </c>
      <c r="E14" s="10" t="s">
        <v>1153</v>
      </c>
      <c r="F14" s="18" t="s">
        <v>1568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468</v>
      </c>
      <c r="C15" s="84" t="s">
        <v>1301</v>
      </c>
      <c r="D15" s="10">
        <v>82978925</v>
      </c>
      <c r="E15" s="10" t="s">
        <v>1153</v>
      </c>
      <c r="F15" s="18">
        <v>46647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648</v>
      </c>
      <c r="C16" s="84" t="s">
        <v>649</v>
      </c>
      <c r="D16" s="10">
        <v>22412898</v>
      </c>
      <c r="E16" s="10" t="s">
        <v>44</v>
      </c>
      <c r="F16" s="18" t="s">
        <v>1568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648</v>
      </c>
      <c r="C17" s="84" t="s">
        <v>649</v>
      </c>
      <c r="D17" s="10">
        <v>22412899</v>
      </c>
      <c r="E17" s="10" t="s">
        <v>44</v>
      </c>
      <c r="F17" s="18" t="s">
        <v>1568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468</v>
      </c>
      <c r="C18" s="84" t="s">
        <v>1301</v>
      </c>
      <c r="D18" s="10">
        <v>82275734</v>
      </c>
      <c r="E18" s="10" t="s">
        <v>44</v>
      </c>
      <c r="F18" s="18" t="s">
        <v>1568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20" spans="1:11">
      <c r="A20" s="8"/>
      <c r="B20" s="8"/>
      <c r="C20" s="12"/>
      <c r="D20" s="10"/>
      <c r="E20" s="10"/>
      <c r="F20" s="18"/>
      <c r="G20" s="10"/>
      <c r="H20" s="11"/>
      <c r="I20" s="14"/>
      <c r="J20" s="11"/>
      <c r="K20" s="11"/>
    </row>
    <row r="21" spans="1:11">
      <c r="A21" s="27" t="s">
        <v>4</v>
      </c>
      <c r="B21" s="15"/>
      <c r="C21" s="15"/>
      <c r="D21" s="15"/>
      <c r="E21" s="15"/>
      <c r="F21" s="18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19" xr:uid="{00000000-0009-0000-0000-000075000000}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2:K21"/>
  <sheetViews>
    <sheetView topLeftCell="A8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8.33203125" customWidth="1"/>
    <col min="3" max="3" width="29.44140625" customWidth="1"/>
    <col min="4" max="4" width="17.5546875" customWidth="1"/>
    <col min="5" max="5" width="16" customWidth="1"/>
    <col min="6" max="6" width="15" style="22" customWidth="1"/>
    <col min="7" max="7" width="15.33203125" customWidth="1"/>
    <col min="8" max="8" width="12" customWidth="1"/>
    <col min="9" max="9" width="11.3320312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1547</v>
      </c>
      <c r="K8" s="56"/>
    </row>
    <row r="9" spans="1:11">
      <c r="A9" s="2" t="s">
        <v>1520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211</v>
      </c>
      <c r="C11" s="9" t="s">
        <v>1504</v>
      </c>
      <c r="D11" s="10" t="s">
        <v>1505</v>
      </c>
      <c r="E11" s="10" t="s">
        <v>1506</v>
      </c>
      <c r="F11" s="91" t="s">
        <v>1507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/>
      <c r="B12" s="8"/>
      <c r="C12" s="84"/>
      <c r="D12" s="10"/>
      <c r="E12" s="10"/>
      <c r="F12" s="52"/>
      <c r="G12" s="10"/>
      <c r="H12" s="11"/>
      <c r="I12" s="14"/>
      <c r="J12" s="11"/>
      <c r="K12" s="11"/>
    </row>
    <row r="14" spans="1:11">
      <c r="A14" s="8"/>
      <c r="B14" s="8"/>
      <c r="C14" s="12"/>
      <c r="D14" s="10"/>
      <c r="E14" s="10"/>
      <c r="F14" s="18"/>
      <c r="G14" s="10"/>
      <c r="H14" s="11"/>
      <c r="I14" s="14"/>
      <c r="J14" s="11"/>
      <c r="K14" s="11"/>
    </row>
    <row r="15" spans="1:11">
      <c r="A15" s="27" t="s">
        <v>4</v>
      </c>
      <c r="B15" s="15"/>
      <c r="C15" s="15"/>
      <c r="D15" s="15"/>
      <c r="E15" s="15"/>
      <c r="F15" s="18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autoFilter ref="A10:K13" xr:uid="{00000000-0009-0000-0000-000076000000}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3:K7"/>
  <sheetViews>
    <sheetView workbookViewId="0">
      <selection activeCell="I5" sqref="I5"/>
    </sheetView>
  </sheetViews>
  <sheetFormatPr defaultRowHeight="14.4"/>
  <cols>
    <col min="1" max="1" width="4.44140625" customWidth="1"/>
    <col min="2" max="3" width="50.6640625" customWidth="1"/>
    <col min="4" max="5" width="21.33203125" customWidth="1"/>
    <col min="6" max="6" width="21.33203125" style="22" customWidth="1"/>
    <col min="7" max="7" width="24.44140625" customWidth="1"/>
    <col min="8" max="10" width="17.44140625" customWidth="1"/>
    <col min="11" max="11" width="18.6640625" customWidth="1"/>
  </cols>
  <sheetData>
    <row r="3" spans="1:11">
      <c r="A3" s="2" t="s">
        <v>1130</v>
      </c>
      <c r="B3" s="2"/>
      <c r="C3" s="1"/>
      <c r="D3" s="1"/>
      <c r="E3" s="1"/>
      <c r="F3" s="19"/>
      <c r="G3" s="1"/>
      <c r="H3" s="1"/>
      <c r="I3" s="1"/>
      <c r="J3" s="1"/>
      <c r="K3" s="1"/>
    </row>
    <row r="4" spans="1:11" ht="30.6">
      <c r="A4" s="3" t="s">
        <v>1</v>
      </c>
      <c r="B4" s="3" t="s">
        <v>28</v>
      </c>
      <c r="C4" s="4" t="s">
        <v>2</v>
      </c>
      <c r="D4" s="5" t="s">
        <v>5</v>
      </c>
      <c r="E4" s="5" t="s">
        <v>6</v>
      </c>
      <c r="F4" s="20" t="s">
        <v>617</v>
      </c>
      <c r="G4" s="5" t="s">
        <v>7</v>
      </c>
      <c r="H4" s="6" t="s">
        <v>8</v>
      </c>
      <c r="I4" s="6" t="s">
        <v>9</v>
      </c>
      <c r="J4" s="6" t="s">
        <v>10</v>
      </c>
      <c r="K4" s="7" t="s">
        <v>3</v>
      </c>
    </row>
    <row r="5" spans="1:11">
      <c r="A5" s="17">
        <v>1</v>
      </c>
      <c r="B5" s="17" t="s">
        <v>623</v>
      </c>
      <c r="C5" s="42" t="s">
        <v>623</v>
      </c>
      <c r="D5" s="42" t="s">
        <v>623</v>
      </c>
      <c r="E5" s="42" t="s">
        <v>31</v>
      </c>
      <c r="F5" s="43">
        <v>46127</v>
      </c>
      <c r="G5" s="10">
        <v>1</v>
      </c>
      <c r="H5" s="51">
        <v>3000</v>
      </c>
      <c r="I5" s="14">
        <v>0.08</v>
      </c>
      <c r="J5" s="11">
        <f t="shared" ref="J5" si="0">H5*I5</f>
        <v>240</v>
      </c>
      <c r="K5" s="11">
        <f t="shared" ref="K5" si="1">H5+J5</f>
        <v>3240</v>
      </c>
    </row>
    <row r="6" spans="1:11">
      <c r="A6" s="17"/>
      <c r="B6" s="17"/>
      <c r="C6" s="50"/>
      <c r="D6" s="42"/>
      <c r="E6" s="42"/>
      <c r="F6" s="43"/>
      <c r="G6" s="10"/>
      <c r="H6" s="51"/>
      <c r="I6" s="14"/>
      <c r="J6" s="11"/>
      <c r="K6" s="11"/>
    </row>
    <row r="7" spans="1:11">
      <c r="A7" s="27" t="s">
        <v>4</v>
      </c>
      <c r="B7" s="15"/>
      <c r="C7" s="15"/>
      <c r="D7" s="15"/>
      <c r="E7" s="15"/>
      <c r="F7" s="21"/>
      <c r="G7" s="15"/>
      <c r="H7" s="15"/>
      <c r="I7" s="15"/>
      <c r="J7" s="16"/>
      <c r="K7" s="44">
        <f>SUM(K5:K6)</f>
        <v>3240</v>
      </c>
    </row>
  </sheetData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3:K7"/>
  <sheetViews>
    <sheetView workbookViewId="0">
      <selection activeCell="H6" sqref="H6"/>
    </sheetView>
  </sheetViews>
  <sheetFormatPr defaultRowHeight="14.4"/>
  <cols>
    <col min="1" max="1" width="4.44140625" customWidth="1"/>
    <col min="2" max="3" width="50.6640625" customWidth="1"/>
    <col min="4" max="5" width="21.33203125" customWidth="1"/>
    <col min="6" max="6" width="21.33203125" style="22" customWidth="1"/>
    <col min="7" max="7" width="24.44140625" customWidth="1"/>
    <col min="8" max="10" width="17.44140625" customWidth="1"/>
    <col min="11" max="11" width="18.6640625" customWidth="1"/>
  </cols>
  <sheetData>
    <row r="3" spans="1:11">
      <c r="A3" s="2" t="s">
        <v>1130</v>
      </c>
      <c r="B3" s="2"/>
      <c r="C3" s="1"/>
      <c r="D3" s="1"/>
      <c r="E3" s="1"/>
      <c r="F3" s="19"/>
      <c r="G3" s="1"/>
      <c r="H3" s="1"/>
      <c r="I3" s="1"/>
      <c r="J3" s="1"/>
      <c r="K3" s="1"/>
    </row>
    <row r="4" spans="1:11" ht="30.6">
      <c r="A4" s="3" t="s">
        <v>1</v>
      </c>
      <c r="B4" s="3" t="s">
        <v>28</v>
      </c>
      <c r="C4" s="4" t="s">
        <v>2</v>
      </c>
      <c r="D4" s="5" t="s">
        <v>5</v>
      </c>
      <c r="E4" s="5" t="s">
        <v>6</v>
      </c>
      <c r="F4" s="20" t="s">
        <v>617</v>
      </c>
      <c r="G4" s="5" t="s">
        <v>7</v>
      </c>
      <c r="H4" s="6" t="s">
        <v>8</v>
      </c>
      <c r="I4" s="6" t="s">
        <v>9</v>
      </c>
      <c r="J4" s="6" t="s">
        <v>10</v>
      </c>
      <c r="K4" s="7" t="s">
        <v>3</v>
      </c>
    </row>
    <row r="5" spans="1:11">
      <c r="A5" s="17">
        <v>1</v>
      </c>
      <c r="B5" s="17" t="s">
        <v>623</v>
      </c>
      <c r="C5" s="42" t="s">
        <v>623</v>
      </c>
      <c r="D5" s="42" t="s">
        <v>623</v>
      </c>
      <c r="E5" s="42" t="s">
        <v>31</v>
      </c>
      <c r="F5" s="43">
        <v>46127</v>
      </c>
      <c r="G5" s="10">
        <v>1</v>
      </c>
      <c r="H5" s="51">
        <v>3500</v>
      </c>
      <c r="I5" s="14">
        <v>0.08</v>
      </c>
      <c r="J5" s="11">
        <f t="shared" ref="J5" si="0">H5*I5</f>
        <v>280</v>
      </c>
      <c r="K5" s="11">
        <f t="shared" ref="K5" si="1">H5+J5</f>
        <v>3780</v>
      </c>
    </row>
    <row r="6" spans="1:11">
      <c r="A6" s="17"/>
      <c r="B6" s="17"/>
      <c r="C6" s="50"/>
      <c r="D6" s="42"/>
      <c r="E6" s="42"/>
      <c r="F6" s="43"/>
      <c r="G6" s="10"/>
      <c r="H6" s="51"/>
      <c r="I6" s="14"/>
      <c r="J6" s="11"/>
      <c r="K6" s="11"/>
    </row>
    <row r="7" spans="1:11">
      <c r="A7" s="27" t="s">
        <v>4</v>
      </c>
      <c r="B7" s="15"/>
      <c r="C7" s="15"/>
      <c r="D7" s="15"/>
      <c r="E7" s="15"/>
      <c r="F7" s="21"/>
      <c r="G7" s="15"/>
      <c r="H7" s="15"/>
      <c r="I7" s="15"/>
      <c r="J7" s="16"/>
      <c r="K7" s="44">
        <f>SUM(K5:K6)</f>
        <v>3780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19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7.6640625" customWidth="1"/>
    <col min="3" max="3" width="31.6640625" customWidth="1"/>
    <col min="4" max="4" width="13.109375" customWidth="1"/>
    <col min="5" max="5" width="16.88671875" customWidth="1"/>
    <col min="6" max="6" width="16.6640625" style="22" customWidth="1"/>
    <col min="7" max="7" width="16.109375" customWidth="1"/>
    <col min="8" max="8" width="13" customWidth="1"/>
    <col min="9" max="10" width="13.33203125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1207</v>
      </c>
      <c r="K8" s="56"/>
    </row>
    <row r="9" spans="1:11">
      <c r="A9" s="2" t="s">
        <v>954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8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64</v>
      </c>
      <c r="C11" s="9" t="s">
        <v>65</v>
      </c>
      <c r="D11" s="10">
        <v>19401</v>
      </c>
      <c r="E11" s="10" t="s">
        <v>34</v>
      </c>
      <c r="F11" s="18" t="s">
        <v>1575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62</v>
      </c>
      <c r="C12" s="12" t="s">
        <v>63</v>
      </c>
      <c r="D12" s="10">
        <v>700398</v>
      </c>
      <c r="E12" s="10" t="s">
        <v>34</v>
      </c>
      <c r="F12" s="18" t="s">
        <v>1575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22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7.44140625" customWidth="1"/>
    <col min="3" max="3" width="28.6640625" customWidth="1"/>
    <col min="4" max="4" width="15.88671875" customWidth="1"/>
    <col min="5" max="5" width="15.44140625" customWidth="1"/>
    <col min="6" max="6" width="15.109375" style="22" customWidth="1"/>
    <col min="7" max="7" width="15.33203125" customWidth="1"/>
    <col min="8" max="8" width="12.44140625" customWidth="1"/>
    <col min="9" max="9" width="12.5546875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1208</v>
      </c>
      <c r="K8" s="56"/>
    </row>
    <row r="9" spans="1:11">
      <c r="A9" s="2" t="s">
        <v>965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2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66</v>
      </c>
      <c r="C11" s="9" t="s">
        <v>67</v>
      </c>
      <c r="D11" s="10" t="s">
        <v>70</v>
      </c>
      <c r="E11" s="10" t="s">
        <v>69</v>
      </c>
      <c r="F11" s="18">
        <v>46407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66</v>
      </c>
      <c r="C12" s="9" t="s">
        <v>67</v>
      </c>
      <c r="D12" s="10" t="s">
        <v>68</v>
      </c>
      <c r="E12" s="10" t="s">
        <v>69</v>
      </c>
      <c r="F12" s="18">
        <v>46409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 ht="21.6">
      <c r="A13" s="8">
        <v>3</v>
      </c>
      <c r="B13" s="8" t="s">
        <v>66</v>
      </c>
      <c r="C13" s="9" t="s">
        <v>1079</v>
      </c>
      <c r="D13" s="10" t="s">
        <v>1078</v>
      </c>
      <c r="E13" s="10" t="s">
        <v>1433</v>
      </c>
      <c r="F13" s="52">
        <v>46373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3</v>
      </c>
      <c r="B14" s="8" t="s">
        <v>66</v>
      </c>
      <c r="C14" s="9" t="s">
        <v>1079</v>
      </c>
      <c r="D14" s="10" t="s">
        <v>1078</v>
      </c>
      <c r="E14" s="10" t="s">
        <v>69</v>
      </c>
      <c r="F14" s="18">
        <v>46373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s="31" customFormat="1">
      <c r="A15" s="27" t="s">
        <v>4</v>
      </c>
      <c r="B15" s="28"/>
      <c r="C15" s="28"/>
      <c r="D15" s="28"/>
      <c r="E15" s="28"/>
      <c r="F15" s="29"/>
      <c r="G15" s="28"/>
      <c r="H15" s="28"/>
      <c r="I15" s="28"/>
      <c r="J15" s="30"/>
      <c r="K15" s="49">
        <f>SUM(K11:K14)</f>
        <v>0</v>
      </c>
    </row>
    <row r="16" spans="1:11" s="31" customFormat="1">
      <c r="F16" s="32"/>
    </row>
    <row r="17" spans="2:11" s="31" customFormat="1">
      <c r="F17" s="32"/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3"/>
  <sheetViews>
    <sheetView topLeftCell="A7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3.5546875" customWidth="1"/>
    <col min="3" max="3" width="24.5546875" customWidth="1"/>
    <col min="4" max="4" width="16" customWidth="1"/>
    <col min="5" max="5" width="14" customWidth="1"/>
    <col min="6" max="6" width="12.33203125" style="22" customWidth="1"/>
    <col min="7" max="7" width="14.33203125" customWidth="1"/>
    <col min="8" max="8" width="12" customWidth="1"/>
    <col min="9" max="9" width="13" customWidth="1"/>
    <col min="10" max="10" width="13.44140625" customWidth="1"/>
    <col min="11" max="11" width="12.5546875" customWidth="1"/>
  </cols>
  <sheetData>
    <row r="1" spans="1:11" ht="15.6">
      <c r="B1" s="56" t="s">
        <v>1183</v>
      </c>
      <c r="C1" s="56"/>
      <c r="D1" s="56"/>
      <c r="E1" s="56"/>
      <c r="F1" s="57"/>
      <c r="G1" s="56"/>
      <c r="H1" s="56"/>
      <c r="I1" s="56"/>
      <c r="J1" s="56"/>
      <c r="K1" s="56"/>
    </row>
    <row r="2" spans="1:11" ht="15.6">
      <c r="B2" s="56" t="s">
        <v>1184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/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 t="s">
        <v>1185</v>
      </c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5" t="s">
        <v>1182</v>
      </c>
      <c r="E6" s="56"/>
      <c r="F6" s="57"/>
      <c r="G6" s="56"/>
      <c r="H6" s="56"/>
      <c r="I6" s="56"/>
      <c r="J6" s="56"/>
      <c r="K6" s="56"/>
    </row>
    <row r="7" spans="1:11" ht="15.6">
      <c r="B7" s="58"/>
      <c r="C7" s="56"/>
      <c r="D7" s="56"/>
      <c r="E7" s="56"/>
      <c r="F7" s="57"/>
      <c r="G7" s="56"/>
      <c r="H7" s="56"/>
      <c r="I7" s="56"/>
      <c r="J7" s="56" t="s">
        <v>1209</v>
      </c>
      <c r="K7" s="56"/>
    </row>
    <row r="9" spans="1:11">
      <c r="A9" s="2" t="s">
        <v>964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8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78</v>
      </c>
      <c r="C11" s="9" t="s">
        <v>77</v>
      </c>
      <c r="D11" s="10">
        <v>2001285</v>
      </c>
      <c r="E11" s="10" t="s">
        <v>73</v>
      </c>
      <c r="F11" s="18" t="s">
        <v>1501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75</v>
      </c>
      <c r="C12" s="9" t="s">
        <v>76</v>
      </c>
      <c r="D12" s="10">
        <v>1004039</v>
      </c>
      <c r="E12" s="10" t="s">
        <v>73</v>
      </c>
      <c r="F12" s="18" t="s">
        <v>1501</v>
      </c>
      <c r="G12" s="10">
        <v>1</v>
      </c>
      <c r="H12" s="11"/>
      <c r="I12" s="14">
        <v>0.08</v>
      </c>
      <c r="J12" s="11">
        <v>0</v>
      </c>
      <c r="K12" s="11">
        <v>0</v>
      </c>
    </row>
    <row r="13" spans="1:11">
      <c r="A13" s="8">
        <v>2</v>
      </c>
      <c r="B13" s="8" t="s">
        <v>75</v>
      </c>
      <c r="C13" s="9" t="s">
        <v>76</v>
      </c>
      <c r="D13" s="10">
        <v>1003705</v>
      </c>
      <c r="E13" s="10" t="s">
        <v>73</v>
      </c>
      <c r="F13" s="18" t="s">
        <v>1501</v>
      </c>
      <c r="G13" s="10">
        <v>1</v>
      </c>
      <c r="H13" s="11"/>
      <c r="I13" s="14">
        <v>0.08</v>
      </c>
      <c r="J13" s="11">
        <v>0</v>
      </c>
      <c r="K13" s="11">
        <v>0</v>
      </c>
    </row>
    <row r="14" spans="1:11" ht="21.6">
      <c r="A14" s="8">
        <v>3</v>
      </c>
      <c r="B14" s="8" t="s">
        <v>75</v>
      </c>
      <c r="C14" s="9" t="s">
        <v>77</v>
      </c>
      <c r="D14" s="10">
        <v>1002457</v>
      </c>
      <c r="E14" s="10" t="s">
        <v>73</v>
      </c>
      <c r="F14" s="18" t="s">
        <v>1501</v>
      </c>
      <c r="G14" s="10">
        <v>1</v>
      </c>
      <c r="H14" s="11"/>
      <c r="I14" s="14">
        <v>0.08</v>
      </c>
      <c r="J14" s="11">
        <f>H14*I14</f>
        <v>0</v>
      </c>
      <c r="K14" s="11">
        <f>H14+J14</f>
        <v>0</v>
      </c>
    </row>
    <row r="15" spans="1:11">
      <c r="A15" s="8">
        <v>4</v>
      </c>
      <c r="B15" s="8"/>
      <c r="C15" s="9" t="s">
        <v>71</v>
      </c>
      <c r="D15" s="10" t="s">
        <v>72</v>
      </c>
      <c r="E15" s="10" t="s">
        <v>73</v>
      </c>
      <c r="F15" s="18" t="s">
        <v>1502</v>
      </c>
      <c r="G15" s="10">
        <v>1</v>
      </c>
      <c r="H15" s="11"/>
      <c r="I15" s="14">
        <v>0.08</v>
      </c>
      <c r="J15" s="11">
        <f>H15*I15</f>
        <v>0</v>
      </c>
      <c r="K15" s="11">
        <f>H15+J15</f>
        <v>0</v>
      </c>
    </row>
    <row r="16" spans="1:11">
      <c r="A16" s="8">
        <v>5</v>
      </c>
      <c r="B16" s="8"/>
      <c r="C16" s="84" t="s">
        <v>71</v>
      </c>
      <c r="D16" s="10" t="s">
        <v>74</v>
      </c>
      <c r="E16" s="10" t="s">
        <v>73</v>
      </c>
      <c r="F16" s="18" t="s">
        <v>1503</v>
      </c>
      <c r="G16" s="10">
        <v>1</v>
      </c>
      <c r="H16" s="11"/>
      <c r="I16" s="14">
        <v>0.08</v>
      </c>
      <c r="J16" s="11">
        <f>H16*I16</f>
        <v>0</v>
      </c>
      <c r="K16" s="11">
        <f>H16+J16</f>
        <v>0</v>
      </c>
    </row>
    <row r="17" spans="1:11">
      <c r="A17" s="27" t="s">
        <v>4</v>
      </c>
      <c r="B17" s="15"/>
      <c r="C17" s="15"/>
      <c r="D17" s="15"/>
      <c r="E17" s="15"/>
      <c r="F17" s="21"/>
      <c r="G17" s="15"/>
      <c r="H17" s="15"/>
      <c r="I17" s="15"/>
      <c r="J17" s="16"/>
      <c r="K17" s="44">
        <f>SUM(K11:K16)</f>
        <v>0</v>
      </c>
    </row>
    <row r="19" spans="1:11">
      <c r="B19" s="31"/>
      <c r="C19" s="31"/>
      <c r="D19" s="31"/>
      <c r="E19" s="31"/>
      <c r="F19" s="32"/>
      <c r="G19" s="31"/>
      <c r="H19" s="31"/>
      <c r="I19" s="31"/>
      <c r="J19" s="31"/>
      <c r="K19" s="31"/>
    </row>
    <row r="20" spans="1:11" ht="15.6">
      <c r="B20" s="72" t="s">
        <v>1186</v>
      </c>
      <c r="C20" s="56"/>
      <c r="D20" s="56"/>
      <c r="E20" s="56"/>
      <c r="F20" s="57"/>
      <c r="G20" s="56"/>
      <c r="H20" s="56"/>
      <c r="I20" s="56"/>
      <c r="J20" s="56"/>
      <c r="K20" s="56"/>
    </row>
    <row r="21" spans="1:11" ht="15.6">
      <c r="B21" s="56"/>
      <c r="C21" s="73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2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56"/>
      <c r="D23" s="56"/>
      <c r="E23" s="56"/>
      <c r="F23" s="56"/>
      <c r="G23" s="73" t="s">
        <v>1187</v>
      </c>
      <c r="H23" s="56"/>
      <c r="I23" s="56"/>
      <c r="J23" s="57"/>
      <c r="K23" s="5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K26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9.6640625" customWidth="1"/>
    <col min="3" max="3" width="22.109375" customWidth="1"/>
    <col min="4" max="4" width="14.44140625" customWidth="1"/>
    <col min="5" max="5" width="18.6640625" customWidth="1"/>
    <col min="6" max="6" width="12.6640625" style="22" customWidth="1"/>
    <col min="7" max="7" width="10.5546875" customWidth="1"/>
    <col min="8" max="8" width="11.6640625" customWidth="1"/>
    <col min="9" max="9" width="10.109375" customWidth="1"/>
    <col min="10" max="10" width="12.66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1210</v>
      </c>
      <c r="K8" s="56"/>
    </row>
    <row r="9" spans="1:11">
      <c r="A9" s="2" t="s">
        <v>966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92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91</v>
      </c>
      <c r="C11" s="9" t="s">
        <v>92</v>
      </c>
      <c r="D11" s="74">
        <v>152100050</v>
      </c>
      <c r="E11" s="74" t="s">
        <v>83</v>
      </c>
      <c r="F11" s="18" t="s">
        <v>1568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86</v>
      </c>
      <c r="C12" s="9" t="s">
        <v>87</v>
      </c>
      <c r="D12" s="74">
        <v>16040205</v>
      </c>
      <c r="E12" s="74" t="s">
        <v>83</v>
      </c>
      <c r="F12" s="52" t="s">
        <v>1576</v>
      </c>
      <c r="G12" s="10">
        <v>1</v>
      </c>
      <c r="H12" s="11"/>
      <c r="I12" s="14">
        <v>0.08</v>
      </c>
      <c r="J12" s="11">
        <f t="shared" ref="J12:J19" si="0">H12*I12</f>
        <v>0</v>
      </c>
      <c r="K12" s="11">
        <f t="shared" ref="K12:K19" si="1">H12+J12</f>
        <v>0</v>
      </c>
    </row>
    <row r="13" spans="1:11">
      <c r="A13" s="8">
        <v>3</v>
      </c>
      <c r="B13" s="8" t="s">
        <v>94</v>
      </c>
      <c r="C13" s="9" t="s">
        <v>95</v>
      </c>
      <c r="D13" s="74" t="s">
        <v>96</v>
      </c>
      <c r="E13" s="74" t="s">
        <v>83</v>
      </c>
      <c r="F13" s="18">
        <v>46430</v>
      </c>
      <c r="G13" s="10">
        <v>1</v>
      </c>
      <c r="H13" s="11"/>
      <c r="I13" s="14">
        <v>0.08</v>
      </c>
      <c r="J13" s="11">
        <f t="shared" ref="J13:J15" si="2">H13*I13</f>
        <v>0</v>
      </c>
      <c r="K13" s="11">
        <f t="shared" ref="K13:K15" si="3">H13+J13</f>
        <v>0</v>
      </c>
    </row>
    <row r="14" spans="1:11" ht="20.399999999999999">
      <c r="A14" s="8">
        <v>4</v>
      </c>
      <c r="B14" s="8" t="s">
        <v>88</v>
      </c>
      <c r="C14" s="9" t="s">
        <v>89</v>
      </c>
      <c r="D14" s="74" t="s">
        <v>1071</v>
      </c>
      <c r="E14" s="74" t="s">
        <v>90</v>
      </c>
      <c r="F14" s="18">
        <v>46649</v>
      </c>
      <c r="G14" s="10">
        <v>1</v>
      </c>
      <c r="H14" s="11"/>
      <c r="I14" s="14">
        <v>0.08</v>
      </c>
      <c r="J14" s="11">
        <f t="shared" si="2"/>
        <v>0</v>
      </c>
      <c r="K14" s="11">
        <f t="shared" si="3"/>
        <v>0</v>
      </c>
    </row>
    <row r="15" spans="1:11">
      <c r="A15" s="8">
        <v>5</v>
      </c>
      <c r="B15" s="8"/>
      <c r="C15" s="9" t="s">
        <v>97</v>
      </c>
      <c r="D15" s="74">
        <v>245986</v>
      </c>
      <c r="E15" s="74" t="s">
        <v>83</v>
      </c>
      <c r="F15" s="18">
        <v>46430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 ht="21.6">
      <c r="A16" s="8">
        <v>6</v>
      </c>
      <c r="B16" s="8"/>
      <c r="C16" s="9" t="s">
        <v>93</v>
      </c>
      <c r="D16" s="74">
        <v>14065</v>
      </c>
      <c r="E16" s="74" t="s">
        <v>83</v>
      </c>
      <c r="F16" s="18">
        <v>46430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/>
      <c r="C17" s="9" t="s">
        <v>98</v>
      </c>
      <c r="D17" s="74" t="s">
        <v>99</v>
      </c>
      <c r="E17" s="74" t="s">
        <v>83</v>
      </c>
      <c r="F17" s="18">
        <v>46430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/>
      <c r="C18" s="9" t="s">
        <v>84</v>
      </c>
      <c r="D18" s="74" t="s">
        <v>85</v>
      </c>
      <c r="E18" s="74" t="s">
        <v>83</v>
      </c>
      <c r="F18" s="52" t="s">
        <v>1576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/>
      <c r="C19" s="84" t="s">
        <v>1068</v>
      </c>
      <c r="D19" s="74" t="s">
        <v>82</v>
      </c>
      <c r="E19" s="74" t="s">
        <v>83</v>
      </c>
      <c r="F19" s="52" t="s">
        <v>1576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27" t="s">
        <v>4</v>
      </c>
      <c r="B20" s="15"/>
      <c r="C20" s="15"/>
      <c r="D20" s="15"/>
      <c r="E20" s="15"/>
      <c r="F20" s="18"/>
      <c r="G20" s="15"/>
      <c r="H20" s="15"/>
      <c r="I20" s="15"/>
      <c r="J20" s="16"/>
      <c r="K20" s="44">
        <f>SUM(K11:K19)</f>
        <v>0</v>
      </c>
    </row>
    <row r="22" spans="1:11">
      <c r="B22" s="31"/>
      <c r="C22" s="31"/>
      <c r="D22" s="31"/>
      <c r="E22" s="31"/>
      <c r="F22" s="32"/>
      <c r="G22" s="31"/>
      <c r="H22" s="31"/>
      <c r="I22" s="31"/>
      <c r="J22" s="31"/>
      <c r="K22" s="31"/>
    </row>
    <row r="23" spans="1:11" ht="15.6">
      <c r="B23" s="72" t="s">
        <v>1186</v>
      </c>
      <c r="C23" s="56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3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2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56"/>
      <c r="D26" s="56"/>
      <c r="E26" s="56"/>
      <c r="F26" s="56"/>
      <c r="G26" s="73" t="s">
        <v>1187</v>
      </c>
      <c r="H26" s="56"/>
      <c r="I26" s="56"/>
      <c r="J26" s="57"/>
      <c r="K26" s="56"/>
    </row>
  </sheetData>
  <autoFilter ref="A10:K20" xr:uid="{00000000-0009-0000-0000-00001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K19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5.88671875" customWidth="1"/>
    <col min="3" max="3" width="19.109375" customWidth="1"/>
    <col min="4" max="4" width="14.44140625" customWidth="1"/>
    <col min="5" max="5" width="14.6640625" customWidth="1"/>
    <col min="6" max="6" width="15.6640625" style="22" customWidth="1"/>
    <col min="7" max="7" width="17.44140625" customWidth="1"/>
    <col min="8" max="8" width="11.88671875" customWidth="1"/>
    <col min="9" max="9" width="13.88671875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1211</v>
      </c>
      <c r="K8" s="56"/>
    </row>
    <row r="9" spans="1:11">
      <c r="A9" s="2" t="s">
        <v>967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4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</v>
      </c>
      <c r="C11" s="9" t="s">
        <v>100</v>
      </c>
      <c r="D11" s="10">
        <v>3202373</v>
      </c>
      <c r="E11" s="10" t="s">
        <v>101</v>
      </c>
      <c r="F11" s="18">
        <v>46346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11</v>
      </c>
      <c r="C12" s="12" t="s">
        <v>100</v>
      </c>
      <c r="D12" s="10">
        <v>3205451</v>
      </c>
      <c r="E12" s="10" t="s">
        <v>101</v>
      </c>
      <c r="F12" s="18">
        <v>46477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29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K23"/>
  <sheetViews>
    <sheetView topLeftCell="A8" workbookViewId="0">
      <selection activeCell="G1" sqref="G1:G1048576"/>
    </sheetView>
  </sheetViews>
  <sheetFormatPr defaultColWidth="9.109375" defaultRowHeight="14.4"/>
  <cols>
    <col min="1" max="1" width="4.44140625" style="34" customWidth="1"/>
    <col min="2" max="2" width="20.109375" style="34" customWidth="1"/>
    <col min="3" max="3" width="35" style="34" customWidth="1"/>
    <col min="4" max="4" width="16.33203125" style="34" customWidth="1"/>
    <col min="5" max="5" width="14.88671875" style="34" customWidth="1"/>
    <col min="6" max="6" width="14.6640625" style="35" customWidth="1"/>
    <col min="7" max="7" width="16.88671875" style="34" customWidth="1"/>
    <col min="8" max="8" width="13.109375" style="34" customWidth="1"/>
    <col min="9" max="9" width="12.6640625" style="34" customWidth="1"/>
    <col min="10" max="10" width="12" style="34" customWidth="1"/>
    <col min="11" max="11" width="14.44140625" style="34" customWidth="1"/>
    <col min="12" max="16384" width="9.109375" style="34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1212</v>
      </c>
      <c r="K8" s="56"/>
    </row>
    <row r="9" spans="1:11">
      <c r="A9" s="2" t="s">
        <v>968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5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107</v>
      </c>
      <c r="C11" s="38" t="s">
        <v>108</v>
      </c>
      <c r="D11" s="10" t="s">
        <v>109</v>
      </c>
      <c r="E11" s="10" t="s">
        <v>101</v>
      </c>
      <c r="F11" s="91">
        <v>46630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17">
        <v>2</v>
      </c>
      <c r="B12" s="17" t="s">
        <v>105</v>
      </c>
      <c r="C12" s="38" t="s">
        <v>106</v>
      </c>
      <c r="D12" s="10">
        <v>190600655</v>
      </c>
      <c r="E12" s="10" t="s">
        <v>101</v>
      </c>
      <c r="F12" s="91">
        <v>46597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17">
        <v>3</v>
      </c>
      <c r="B13" s="17" t="s">
        <v>110</v>
      </c>
      <c r="C13" s="38" t="s">
        <v>111</v>
      </c>
      <c r="D13" s="10">
        <v>2080111</v>
      </c>
      <c r="E13" s="10" t="s">
        <v>101</v>
      </c>
      <c r="F13" s="91">
        <v>46344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0.399999999999999">
      <c r="A14" s="17">
        <v>4</v>
      </c>
      <c r="B14" s="17" t="s">
        <v>102</v>
      </c>
      <c r="C14" s="38" t="s">
        <v>1434</v>
      </c>
      <c r="D14" s="10" t="s">
        <v>1435</v>
      </c>
      <c r="E14" s="10" t="s">
        <v>41</v>
      </c>
      <c r="F14" s="52">
        <v>46630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17">
        <v>5</v>
      </c>
      <c r="B15" s="17" t="s">
        <v>102</v>
      </c>
      <c r="C15" s="38" t="s">
        <v>112</v>
      </c>
      <c r="D15" s="10" t="s">
        <v>113</v>
      </c>
      <c r="E15" s="10" t="s">
        <v>41</v>
      </c>
      <c r="F15" s="91">
        <v>46569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30.6">
      <c r="A16" s="17">
        <v>6</v>
      </c>
      <c r="B16" s="17" t="s">
        <v>102</v>
      </c>
      <c r="C16" s="38" t="s">
        <v>103</v>
      </c>
      <c r="D16" s="10" t="s">
        <v>104</v>
      </c>
      <c r="E16" s="10" t="s">
        <v>101</v>
      </c>
      <c r="F16" s="91">
        <v>46408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s="40" customFormat="1">
      <c r="A17" s="27" t="s">
        <v>4</v>
      </c>
      <c r="B17" s="28"/>
      <c r="C17" s="28"/>
      <c r="D17" s="28"/>
      <c r="E17" s="28"/>
      <c r="F17" s="29"/>
      <c r="G17" s="28"/>
      <c r="H17" s="28"/>
      <c r="I17" s="28"/>
      <c r="J17" s="30"/>
      <c r="K17" s="49">
        <f>SUM(K11:K16)</f>
        <v>0</v>
      </c>
    </row>
    <row r="19" spans="1:11">
      <c r="B19" s="31"/>
      <c r="C19" s="31"/>
      <c r="D19" s="31"/>
      <c r="E19" s="31"/>
      <c r="F19" s="32"/>
      <c r="G19" s="31"/>
      <c r="H19" s="31"/>
      <c r="I19" s="31"/>
      <c r="J19" s="31"/>
      <c r="K19" s="31"/>
    </row>
    <row r="20" spans="1:11" ht="15.6">
      <c r="B20" s="72" t="s">
        <v>1186</v>
      </c>
      <c r="C20" s="56"/>
      <c r="D20" s="56"/>
      <c r="E20" s="56"/>
      <c r="F20" s="57"/>
      <c r="G20" s="56"/>
      <c r="H20" s="56"/>
      <c r="I20" s="56"/>
      <c r="J20" s="56"/>
      <c r="K20" s="56"/>
    </row>
    <row r="21" spans="1:11" ht="15.6">
      <c r="B21" s="56"/>
      <c r="C21" s="73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2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56"/>
      <c r="D23" s="56"/>
      <c r="E23" s="56"/>
      <c r="F23" s="56"/>
      <c r="G23" s="73" t="s">
        <v>1187</v>
      </c>
      <c r="H23" s="56"/>
      <c r="I23" s="56"/>
      <c r="J23" s="57"/>
      <c r="K23" s="56"/>
    </row>
  </sheetData>
  <autoFilter ref="A10:K17" xr:uid="{00000000-0009-0000-0000-000012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K23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4.5546875" customWidth="1"/>
    <col min="3" max="3" width="16.88671875" customWidth="1"/>
    <col min="4" max="4" width="14.44140625" customWidth="1"/>
    <col min="5" max="5" width="12" customWidth="1"/>
    <col min="6" max="6" width="14.6640625" style="22" customWidth="1"/>
    <col min="7" max="7" width="14.5546875" customWidth="1"/>
    <col min="8" max="8" width="12.44140625" customWidth="1"/>
    <col min="9" max="9" width="12.33203125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1213</v>
      </c>
      <c r="K8" s="56"/>
    </row>
    <row r="9" spans="1:11">
      <c r="A9" s="2" t="s">
        <v>969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114</v>
      </c>
      <c r="C11" s="9" t="s">
        <v>115</v>
      </c>
      <c r="D11" s="10" t="s">
        <v>119</v>
      </c>
      <c r="E11" s="10" t="s">
        <v>44</v>
      </c>
      <c r="F11" s="18">
        <v>46347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114</v>
      </c>
      <c r="C12" s="12" t="s">
        <v>115</v>
      </c>
      <c r="D12" s="10" t="s">
        <v>118</v>
      </c>
      <c r="E12" s="10" t="s">
        <v>44</v>
      </c>
      <c r="F12" s="18">
        <v>46347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114</v>
      </c>
      <c r="C13" s="9" t="s">
        <v>115</v>
      </c>
      <c r="D13" s="10" t="s">
        <v>117</v>
      </c>
      <c r="E13" s="10" t="s">
        <v>44</v>
      </c>
      <c r="F13" s="18">
        <v>46347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114</v>
      </c>
      <c r="C14" s="12" t="s">
        <v>115</v>
      </c>
      <c r="D14" s="10" t="s">
        <v>116</v>
      </c>
      <c r="E14" s="10" t="s">
        <v>44</v>
      </c>
      <c r="F14" s="18">
        <v>46347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114</v>
      </c>
      <c r="C15" s="12" t="s">
        <v>115</v>
      </c>
      <c r="D15" s="10" t="s">
        <v>121</v>
      </c>
      <c r="E15" s="10" t="s">
        <v>31</v>
      </c>
      <c r="F15" s="18">
        <v>46347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114</v>
      </c>
      <c r="C16" s="13" t="s">
        <v>115</v>
      </c>
      <c r="D16" s="10" t="s">
        <v>120</v>
      </c>
      <c r="E16" s="10" t="s">
        <v>31</v>
      </c>
      <c r="F16" s="18">
        <v>46347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27" t="s">
        <v>4</v>
      </c>
      <c r="B17" s="15"/>
      <c r="C17" s="15"/>
      <c r="D17" s="15"/>
      <c r="E17" s="15"/>
      <c r="F17" s="21"/>
      <c r="G17" s="15"/>
      <c r="H17" s="15"/>
      <c r="I17" s="15"/>
      <c r="J17" s="16"/>
      <c r="K17" s="44">
        <f>SUM(K11:K16)</f>
        <v>0</v>
      </c>
    </row>
    <row r="19" spans="1:11">
      <c r="B19" s="31"/>
      <c r="C19" s="31"/>
      <c r="D19" s="31"/>
      <c r="E19" s="31"/>
      <c r="F19" s="32"/>
      <c r="G19" s="31"/>
      <c r="H19" s="31"/>
      <c r="I19" s="31"/>
      <c r="J19" s="31"/>
      <c r="K19" s="31"/>
    </row>
    <row r="20" spans="1:11" ht="15.6">
      <c r="B20" s="72" t="s">
        <v>1186</v>
      </c>
      <c r="C20" s="56"/>
      <c r="D20" s="56"/>
      <c r="E20" s="56"/>
      <c r="F20" s="57"/>
      <c r="G20" s="56"/>
      <c r="H20" s="56"/>
      <c r="I20" s="56"/>
      <c r="J20" s="56"/>
      <c r="K20" s="56"/>
    </row>
    <row r="21" spans="1:11" ht="15.6">
      <c r="B21" s="56"/>
      <c r="C21" s="73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2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56"/>
      <c r="D23" s="56"/>
      <c r="E23" s="56"/>
      <c r="F23" s="56"/>
      <c r="G23" s="73" t="s">
        <v>1187</v>
      </c>
      <c r="H23" s="56"/>
      <c r="I23" s="56"/>
      <c r="J23" s="57"/>
      <c r="K23" s="5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K31"/>
  <sheetViews>
    <sheetView topLeftCell="A14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.33203125" customWidth="1"/>
    <col min="3" max="3" width="30.109375" customWidth="1"/>
    <col min="4" max="4" width="21.33203125" customWidth="1"/>
    <col min="5" max="5" width="17.6640625" customWidth="1"/>
    <col min="6" max="6" width="16.44140625" style="22" customWidth="1"/>
    <col min="7" max="7" width="18.109375" customWidth="1"/>
    <col min="8" max="8" width="13.109375" customWidth="1"/>
    <col min="9" max="9" width="13.44140625" customWidth="1"/>
    <col min="10" max="10" width="12.5546875" customWidth="1"/>
    <col min="11" max="11" width="13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1214</v>
      </c>
      <c r="K8" s="56"/>
    </row>
    <row r="9" spans="1:11">
      <c r="A9" s="2" t="s">
        <v>970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8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144</v>
      </c>
      <c r="C11" s="9" t="s">
        <v>145</v>
      </c>
      <c r="D11" s="53">
        <v>11704660038117</v>
      </c>
      <c r="E11" s="10" t="s">
        <v>73</v>
      </c>
      <c r="F11" s="18">
        <v>46305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139</v>
      </c>
      <c r="C12" s="9" t="s">
        <v>140</v>
      </c>
      <c r="D12" s="10">
        <v>1010208009</v>
      </c>
      <c r="E12" s="10" t="s">
        <v>73</v>
      </c>
      <c r="F12" s="52">
        <v>46527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>
      <c r="A13" s="8">
        <v>3</v>
      </c>
      <c r="B13" s="8" t="s">
        <v>130</v>
      </c>
      <c r="C13" s="9" t="s">
        <v>131</v>
      </c>
      <c r="D13" s="10" t="s">
        <v>132</v>
      </c>
      <c r="E13" s="10" t="s">
        <v>46</v>
      </c>
      <c r="F13" s="18">
        <v>46513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18</v>
      </c>
      <c r="C14" s="84" t="s">
        <v>125</v>
      </c>
      <c r="D14" s="10" t="s">
        <v>127</v>
      </c>
      <c r="E14" s="10" t="s">
        <v>46</v>
      </c>
      <c r="F14" s="18">
        <v>46443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18</v>
      </c>
      <c r="C15" s="9" t="s">
        <v>125</v>
      </c>
      <c r="D15" s="10" t="s">
        <v>126</v>
      </c>
      <c r="E15" s="10" t="s">
        <v>46</v>
      </c>
      <c r="F15" s="18">
        <v>46443</v>
      </c>
      <c r="G15" s="10">
        <v>1</v>
      </c>
      <c r="H15" s="11"/>
      <c r="I15" s="14">
        <v>0.08</v>
      </c>
      <c r="J15" s="11">
        <f>H15*I15</f>
        <v>0</v>
      </c>
      <c r="K15" s="11">
        <f>H15+J15</f>
        <v>0</v>
      </c>
    </row>
    <row r="16" spans="1:11">
      <c r="A16" s="8">
        <v>6</v>
      </c>
      <c r="B16" s="8" t="s">
        <v>141</v>
      </c>
      <c r="C16" s="9" t="s">
        <v>142</v>
      </c>
      <c r="D16" s="10" t="s">
        <v>143</v>
      </c>
      <c r="E16" s="10" t="s">
        <v>73</v>
      </c>
      <c r="F16" s="52">
        <v>46527</v>
      </c>
      <c r="G16" s="10">
        <v>1</v>
      </c>
      <c r="H16" s="11"/>
      <c r="I16" s="14">
        <v>0.08</v>
      </c>
      <c r="J16" s="11">
        <f t="shared" ref="J16:J24" si="2">H16*I16</f>
        <v>0</v>
      </c>
      <c r="K16" s="11">
        <f t="shared" ref="K16:K24" si="3">H16+J16</f>
        <v>0</v>
      </c>
    </row>
    <row r="17" spans="1:11">
      <c r="A17" s="8">
        <v>7</v>
      </c>
      <c r="B17" s="8" t="s">
        <v>133</v>
      </c>
      <c r="C17" s="9" t="s">
        <v>137</v>
      </c>
      <c r="D17" s="10" t="s">
        <v>138</v>
      </c>
      <c r="E17" s="10" t="s">
        <v>73</v>
      </c>
      <c r="F17" s="52">
        <v>46396</v>
      </c>
      <c r="G17" s="10">
        <v>1</v>
      </c>
      <c r="H17" s="11"/>
      <c r="I17" s="14">
        <v>0.08</v>
      </c>
      <c r="J17" s="11">
        <f t="shared" ref="J17:J18" si="4">H17*I17</f>
        <v>0</v>
      </c>
      <c r="K17" s="11">
        <f t="shared" ref="K17:K18" si="5">H17+J17</f>
        <v>0</v>
      </c>
    </row>
    <row r="18" spans="1:11">
      <c r="A18" s="8">
        <v>8</v>
      </c>
      <c r="B18" s="8" t="s">
        <v>133</v>
      </c>
      <c r="C18" s="9" t="s">
        <v>134</v>
      </c>
      <c r="D18" s="10" t="s">
        <v>136</v>
      </c>
      <c r="E18" s="10" t="s">
        <v>46</v>
      </c>
      <c r="F18" s="18">
        <v>46513</v>
      </c>
      <c r="G18" s="10">
        <v>1</v>
      </c>
      <c r="H18" s="11"/>
      <c r="I18" s="14">
        <v>0.08</v>
      </c>
      <c r="J18" s="11">
        <f t="shared" si="4"/>
        <v>0</v>
      </c>
      <c r="K18" s="11">
        <f t="shared" si="5"/>
        <v>0</v>
      </c>
    </row>
    <row r="19" spans="1:11">
      <c r="A19" s="8">
        <v>9</v>
      </c>
      <c r="B19" s="8" t="s">
        <v>133</v>
      </c>
      <c r="C19" s="9" t="s">
        <v>134</v>
      </c>
      <c r="D19" s="10" t="s">
        <v>135</v>
      </c>
      <c r="E19" s="10" t="s">
        <v>46</v>
      </c>
      <c r="F19" s="18">
        <v>46513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 ht="21.6">
      <c r="A20" s="8">
        <v>10</v>
      </c>
      <c r="B20" s="8" t="s">
        <v>122</v>
      </c>
      <c r="C20" s="9" t="s">
        <v>123</v>
      </c>
      <c r="D20" s="10" t="s">
        <v>124</v>
      </c>
      <c r="E20" s="10" t="s">
        <v>46</v>
      </c>
      <c r="F20" s="18" t="s">
        <v>1577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79</v>
      </c>
      <c r="C21" s="9" t="s">
        <v>80</v>
      </c>
      <c r="D21" s="10" t="s">
        <v>81</v>
      </c>
      <c r="E21" s="10" t="s">
        <v>73</v>
      </c>
      <c r="F21" s="18">
        <v>46619</v>
      </c>
      <c r="G21" s="10">
        <v>1</v>
      </c>
      <c r="H21" s="11"/>
      <c r="I21" s="14">
        <v>0.08</v>
      </c>
      <c r="J21" s="11">
        <f>H21*I21</f>
        <v>0</v>
      </c>
      <c r="K21" s="11">
        <f>H21+J21</f>
        <v>0</v>
      </c>
    </row>
    <row r="22" spans="1:11">
      <c r="A22" s="8">
        <v>12</v>
      </c>
      <c r="B22" s="8" t="s">
        <v>133</v>
      </c>
      <c r="C22" s="9" t="s">
        <v>1508</v>
      </c>
      <c r="D22" s="10" t="s">
        <v>1509</v>
      </c>
      <c r="E22" s="10" t="s">
        <v>1510</v>
      </c>
      <c r="F22" s="18">
        <v>46305</v>
      </c>
      <c r="G22" s="10">
        <v>1</v>
      </c>
      <c r="H22" s="11"/>
      <c r="I22" s="14">
        <v>0.08</v>
      </c>
      <c r="J22" s="11">
        <f t="shared" ref="J22:J23" si="6">H22*I22</f>
        <v>0</v>
      </c>
      <c r="K22" s="11">
        <f t="shared" ref="K22:K23" si="7">H22+J22</f>
        <v>0</v>
      </c>
    </row>
    <row r="23" spans="1:11">
      <c r="A23" s="8">
        <v>13</v>
      </c>
      <c r="B23" s="8" t="s">
        <v>1511</v>
      </c>
      <c r="C23" s="9" t="s">
        <v>1512</v>
      </c>
      <c r="D23" s="10" t="s">
        <v>1488</v>
      </c>
      <c r="E23" s="10" t="s">
        <v>1510</v>
      </c>
      <c r="F23" s="18">
        <v>46305</v>
      </c>
      <c r="G23" s="10">
        <v>1</v>
      </c>
      <c r="H23" s="11"/>
      <c r="I23" s="14">
        <v>0.08</v>
      </c>
      <c r="J23" s="11">
        <f t="shared" si="6"/>
        <v>0</v>
      </c>
      <c r="K23" s="11">
        <f t="shared" si="7"/>
        <v>0</v>
      </c>
    </row>
    <row r="24" spans="1:11">
      <c r="A24" s="8">
        <v>14</v>
      </c>
      <c r="B24" s="8"/>
      <c r="C24" s="9" t="s">
        <v>128</v>
      </c>
      <c r="D24" s="10" t="s">
        <v>129</v>
      </c>
      <c r="E24" s="10" t="s">
        <v>46</v>
      </c>
      <c r="F24" s="18">
        <v>46443</v>
      </c>
      <c r="G24" s="10">
        <v>1</v>
      </c>
      <c r="H24" s="11"/>
      <c r="I24" s="14">
        <v>0.08</v>
      </c>
      <c r="J24" s="11">
        <f t="shared" si="2"/>
        <v>0</v>
      </c>
      <c r="K24" s="11">
        <f t="shared" si="3"/>
        <v>0</v>
      </c>
    </row>
    <row r="25" spans="1:11">
      <c r="A25" s="27" t="s">
        <v>4</v>
      </c>
      <c r="B25" s="15"/>
      <c r="C25" s="15"/>
      <c r="D25" s="15"/>
      <c r="E25" s="15"/>
      <c r="F25" s="18"/>
      <c r="G25" s="15"/>
      <c r="H25" s="15"/>
      <c r="I25" s="15"/>
      <c r="J25" s="16"/>
      <c r="K25" s="44">
        <f>SUM(K11:K24)</f>
        <v>0</v>
      </c>
    </row>
    <row r="27" spans="1:11">
      <c r="B27" s="31"/>
      <c r="C27" s="31"/>
      <c r="D27" s="31"/>
      <c r="E27" s="31"/>
      <c r="F27" s="32"/>
      <c r="G27" s="31"/>
      <c r="H27" s="31"/>
      <c r="I27" s="31"/>
      <c r="J27" s="31"/>
      <c r="K27" s="31"/>
    </row>
    <row r="28" spans="1:11" ht="15.6">
      <c r="B28" s="72" t="s">
        <v>1186</v>
      </c>
      <c r="C28" s="56"/>
      <c r="D28" s="56"/>
      <c r="E28" s="56"/>
      <c r="F28" s="57"/>
      <c r="G28" s="56"/>
      <c r="H28" s="56"/>
      <c r="I28" s="56"/>
      <c r="J28" s="56"/>
      <c r="K28" s="56"/>
    </row>
    <row r="29" spans="1:11" ht="15.6">
      <c r="B29" s="56"/>
      <c r="C29" s="73"/>
      <c r="D29" s="56"/>
      <c r="E29" s="56"/>
      <c r="F29" s="57"/>
      <c r="G29" s="56"/>
      <c r="H29" s="56"/>
      <c r="I29" s="56"/>
      <c r="J29" s="56"/>
      <c r="K29" s="56"/>
    </row>
    <row r="30" spans="1:11" ht="15.6">
      <c r="B30" s="56"/>
      <c r="C30" s="72"/>
      <c r="D30" s="56"/>
      <c r="E30" s="56"/>
      <c r="F30" s="57"/>
      <c r="G30" s="56"/>
      <c r="H30" s="56"/>
      <c r="I30" s="56"/>
      <c r="J30" s="56"/>
      <c r="K30" s="56"/>
    </row>
    <row r="31" spans="1:11" ht="15.6">
      <c r="B31" s="56"/>
      <c r="C31" s="56"/>
      <c r="D31" s="56"/>
      <c r="E31" s="56"/>
      <c r="F31" s="56"/>
      <c r="G31" s="73" t="s">
        <v>1187</v>
      </c>
      <c r="H31" s="56"/>
      <c r="I31" s="56"/>
      <c r="J31" s="57"/>
      <c r="K31" s="56"/>
    </row>
  </sheetData>
  <autoFilter ref="A10:K25" xr:uid="{00000000-0009-0000-0000-000014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8"/>
  <sheetViews>
    <sheetView topLeftCell="A6" zoomScale="115" zoomScaleNormal="115" workbookViewId="0">
      <selection activeCell="C15" sqref="C15"/>
    </sheetView>
  </sheetViews>
  <sheetFormatPr defaultRowHeight="14.4"/>
  <cols>
    <col min="1" max="1" width="4.44140625" customWidth="1"/>
    <col min="2" max="2" width="18.33203125" customWidth="1"/>
    <col min="3" max="3" width="29.44140625" customWidth="1"/>
    <col min="4" max="4" width="17.5546875" customWidth="1"/>
    <col min="5" max="5" width="16" customWidth="1"/>
    <col min="6" max="6" width="15" style="22" customWidth="1"/>
    <col min="7" max="7" width="15.33203125" customWidth="1"/>
    <col min="8" max="8" width="12" customWidth="1"/>
    <col min="9" max="9" width="11.3320312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1563</v>
      </c>
      <c r="K8" s="56"/>
    </row>
    <row r="9" spans="1:11">
      <c r="A9" s="2" t="s">
        <v>1562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1516</v>
      </c>
      <c r="C11" s="9" t="s">
        <v>1517</v>
      </c>
      <c r="D11" s="10" t="s">
        <v>1518</v>
      </c>
      <c r="E11" s="10" t="s">
        <v>1519</v>
      </c>
      <c r="F11" s="52">
        <v>46379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27" t="s">
        <v>4</v>
      </c>
      <c r="B12" s="15"/>
      <c r="C12" s="15"/>
      <c r="D12" s="15"/>
      <c r="E12" s="15"/>
      <c r="F12" s="18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autoFilter ref="A10:K11" xr:uid="{00000000-0009-0000-0000-000003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K27"/>
  <sheetViews>
    <sheetView topLeftCell="A10" workbookViewId="0">
      <selection activeCell="G1" sqref="G1:G1048576"/>
    </sheetView>
  </sheetViews>
  <sheetFormatPr defaultRowHeight="14.4"/>
  <cols>
    <col min="1" max="1" width="4.44140625" customWidth="1"/>
    <col min="2" max="2" width="35.44140625" customWidth="1"/>
    <col min="3" max="3" width="16.109375" customWidth="1"/>
    <col min="4" max="4" width="15.88671875" customWidth="1"/>
    <col min="5" max="5" width="15.109375" customWidth="1"/>
    <col min="6" max="6" width="13.44140625" style="22" customWidth="1"/>
    <col min="7" max="7" width="14.88671875" customWidth="1"/>
    <col min="8" max="8" width="12.5546875" customWidth="1"/>
    <col min="9" max="9" width="13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1215</v>
      </c>
      <c r="K8" s="56"/>
    </row>
    <row r="9" spans="1:11">
      <c r="A9" s="2" t="s">
        <v>971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1296</v>
      </c>
      <c r="C11" s="9" t="s">
        <v>150</v>
      </c>
      <c r="D11" s="10">
        <v>10529639</v>
      </c>
      <c r="E11" s="74" t="s">
        <v>148</v>
      </c>
      <c r="F11" s="18" t="s">
        <v>1540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23" t="s">
        <v>1296</v>
      </c>
      <c r="C12" s="12" t="s">
        <v>150</v>
      </c>
      <c r="D12" s="10">
        <v>10529641</v>
      </c>
      <c r="E12" s="74" t="s">
        <v>41</v>
      </c>
      <c r="F12" s="18" t="s">
        <v>1540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23" t="s">
        <v>1296</v>
      </c>
      <c r="C13" s="9" t="s">
        <v>150</v>
      </c>
      <c r="D13" s="10">
        <v>10560360</v>
      </c>
      <c r="E13" s="74" t="s">
        <v>37</v>
      </c>
      <c r="F13" s="18">
        <v>46513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23" t="s">
        <v>1297</v>
      </c>
      <c r="C14" s="12" t="s">
        <v>159</v>
      </c>
      <c r="D14" s="10">
        <v>10489159</v>
      </c>
      <c r="E14" s="74" t="s">
        <v>34</v>
      </c>
      <c r="F14" s="18">
        <v>46513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23" t="s">
        <v>1298</v>
      </c>
      <c r="C15" s="12" t="s">
        <v>157</v>
      </c>
      <c r="D15" s="10">
        <v>36974</v>
      </c>
      <c r="E15" s="74" t="s">
        <v>158</v>
      </c>
      <c r="F15" s="18">
        <v>46513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0.399999999999999">
      <c r="A16" s="8">
        <v>6</v>
      </c>
      <c r="B16" s="23" t="s">
        <v>1298</v>
      </c>
      <c r="C16" s="13" t="s">
        <v>151</v>
      </c>
      <c r="D16" s="10">
        <v>31512</v>
      </c>
      <c r="E16" s="74" t="s">
        <v>153</v>
      </c>
      <c r="F16" s="18">
        <v>46513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23" t="s">
        <v>1299</v>
      </c>
      <c r="C17" s="9" t="s">
        <v>151</v>
      </c>
      <c r="D17" s="10" t="s">
        <v>152</v>
      </c>
      <c r="E17" s="74" t="s">
        <v>147</v>
      </c>
      <c r="F17" s="18">
        <v>46513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23" t="s">
        <v>1298</v>
      </c>
      <c r="C18" s="12" t="s">
        <v>151</v>
      </c>
      <c r="D18" s="10" t="s">
        <v>154</v>
      </c>
      <c r="E18" s="74" t="s">
        <v>37</v>
      </c>
      <c r="F18" s="18">
        <v>46513</v>
      </c>
      <c r="G18" s="10">
        <v>1</v>
      </c>
      <c r="H18" s="11"/>
      <c r="I18" s="14">
        <v>0.08</v>
      </c>
      <c r="J18" s="11">
        <f t="shared" ref="J18:J20" si="2">H18*I18</f>
        <v>0</v>
      </c>
      <c r="K18" s="11">
        <f t="shared" ref="K18:K20" si="3">H18+J18</f>
        <v>0</v>
      </c>
    </row>
    <row r="19" spans="1:11">
      <c r="A19" s="8">
        <v>9</v>
      </c>
      <c r="B19" s="23" t="s">
        <v>1296</v>
      </c>
      <c r="C19" s="12" t="s">
        <v>150</v>
      </c>
      <c r="D19" s="10">
        <v>10598578</v>
      </c>
      <c r="E19" s="74" t="s">
        <v>44</v>
      </c>
      <c r="F19" s="52">
        <v>46607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23" t="s">
        <v>1298</v>
      </c>
      <c r="C20" s="9" t="s">
        <v>155</v>
      </c>
      <c r="D20" s="10">
        <v>10221268</v>
      </c>
      <c r="E20" s="74" t="s">
        <v>156</v>
      </c>
      <c r="F20" s="18">
        <v>46513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27" t="s">
        <v>4</v>
      </c>
      <c r="B21" s="15"/>
      <c r="C21" s="15"/>
      <c r="D21" s="15"/>
      <c r="E21" s="15"/>
      <c r="F21" s="18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21" xr:uid="{00000000-0009-0000-0000-000015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K19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7" customWidth="1"/>
    <col min="3" max="3" width="26.5546875" customWidth="1"/>
    <col min="4" max="4" width="13.88671875" customWidth="1"/>
    <col min="5" max="5" width="14" customWidth="1"/>
    <col min="6" max="6" width="13.44140625" style="22" customWidth="1"/>
    <col min="7" max="7" width="16" customWidth="1"/>
    <col min="8" max="8" width="11.44140625" customWidth="1"/>
    <col min="9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1216</v>
      </c>
      <c r="K8" s="56"/>
    </row>
    <row r="9" spans="1:11">
      <c r="A9" s="2" t="s">
        <v>972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160</v>
      </c>
      <c r="C11" s="9" t="s">
        <v>162</v>
      </c>
      <c r="D11" s="10">
        <v>63965</v>
      </c>
      <c r="E11" s="10" t="s">
        <v>41</v>
      </c>
      <c r="F11" s="18">
        <v>46312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160</v>
      </c>
      <c r="C12" s="9" t="s">
        <v>161</v>
      </c>
      <c r="D12" s="10">
        <v>65968</v>
      </c>
      <c r="E12" s="10" t="s">
        <v>41</v>
      </c>
      <c r="F12" s="18">
        <v>46312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K19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9" customWidth="1"/>
    <col min="3" max="3" width="23.109375" customWidth="1"/>
    <col min="4" max="4" width="14.33203125" customWidth="1"/>
    <col min="5" max="5" width="14.5546875" customWidth="1"/>
    <col min="6" max="6" width="13.44140625" style="22" customWidth="1"/>
    <col min="7" max="7" width="15.109375" customWidth="1"/>
    <col min="8" max="8" width="12.88671875" customWidth="1"/>
    <col min="9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1217</v>
      </c>
      <c r="K8" s="56"/>
    </row>
    <row r="9" spans="1:11">
      <c r="A9" s="2" t="s">
        <v>973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5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163</v>
      </c>
      <c r="C11" s="9" t="s">
        <v>166</v>
      </c>
      <c r="D11" s="10" t="s">
        <v>167</v>
      </c>
      <c r="E11" s="10" t="s">
        <v>101</v>
      </c>
      <c r="F11" s="18">
        <v>46458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163</v>
      </c>
      <c r="C12" s="9" t="s">
        <v>164</v>
      </c>
      <c r="D12" s="10" t="s">
        <v>165</v>
      </c>
      <c r="E12" s="10" t="s">
        <v>101</v>
      </c>
      <c r="F12" s="18">
        <v>46458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29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K40"/>
  <sheetViews>
    <sheetView topLeftCell="A24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.6640625" customWidth="1"/>
    <col min="3" max="3" width="36" customWidth="1"/>
    <col min="4" max="5" width="16" customWidth="1"/>
    <col min="6" max="6" width="16.109375" style="22" customWidth="1"/>
    <col min="7" max="7" width="16.44140625" customWidth="1"/>
    <col min="8" max="8" width="12.33203125" customWidth="1"/>
    <col min="9" max="9" width="13.88671875" customWidth="1"/>
    <col min="10" max="10" width="12.66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1218</v>
      </c>
      <c r="K8" s="56"/>
    </row>
    <row r="9" spans="1:11">
      <c r="A9" s="2" t="s">
        <v>974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76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172</v>
      </c>
      <c r="C11" s="38" t="s">
        <v>173</v>
      </c>
      <c r="D11" s="10" t="s">
        <v>174</v>
      </c>
      <c r="E11" s="10" t="s">
        <v>171</v>
      </c>
      <c r="F11" s="18" t="s">
        <v>1568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17">
        <v>2</v>
      </c>
      <c r="B12" s="17" t="s">
        <v>172</v>
      </c>
      <c r="C12" s="38" t="s">
        <v>173</v>
      </c>
      <c r="D12" s="10" t="s">
        <v>175</v>
      </c>
      <c r="E12" s="10" t="s">
        <v>171</v>
      </c>
      <c r="F12" s="18" t="s">
        <v>1568</v>
      </c>
      <c r="G12" s="10">
        <v>1</v>
      </c>
      <c r="H12" s="11"/>
      <c r="I12" s="14">
        <v>0.08</v>
      </c>
      <c r="J12" s="11">
        <f t="shared" ref="J12:J24" si="0">H12*I12</f>
        <v>0</v>
      </c>
      <c r="K12" s="11">
        <f t="shared" ref="K12:K24" si="1">H12+J12</f>
        <v>0</v>
      </c>
    </row>
    <row r="13" spans="1:11">
      <c r="A13" s="17">
        <v>3</v>
      </c>
      <c r="B13" s="17" t="s">
        <v>168</v>
      </c>
      <c r="C13" s="38" t="s">
        <v>1369</v>
      </c>
      <c r="D13" s="10" t="s">
        <v>1370</v>
      </c>
      <c r="E13" s="10" t="s">
        <v>171</v>
      </c>
      <c r="F13" s="52">
        <v>46641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17">
        <v>4</v>
      </c>
      <c r="B14" s="17" t="s">
        <v>168</v>
      </c>
      <c r="C14" s="38" t="s">
        <v>1369</v>
      </c>
      <c r="D14" s="10" t="s">
        <v>1371</v>
      </c>
      <c r="E14" s="10" t="s">
        <v>171</v>
      </c>
      <c r="F14" s="52">
        <v>46641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0.399999999999999">
      <c r="A15" s="17">
        <v>5</v>
      </c>
      <c r="B15" s="17" t="s">
        <v>168</v>
      </c>
      <c r="C15" s="38" t="s">
        <v>169</v>
      </c>
      <c r="D15" s="10" t="s">
        <v>1372</v>
      </c>
      <c r="E15" s="10" t="s">
        <v>171</v>
      </c>
      <c r="F15" s="52">
        <v>46641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0.399999999999999">
      <c r="A16" s="17">
        <v>6</v>
      </c>
      <c r="B16" s="17" t="s">
        <v>168</v>
      </c>
      <c r="C16" s="38" t="s">
        <v>169</v>
      </c>
      <c r="D16" s="10" t="s">
        <v>1373</v>
      </c>
      <c r="E16" s="10" t="s">
        <v>171</v>
      </c>
      <c r="F16" s="52">
        <v>46641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ht="20.399999999999999">
      <c r="A17" s="17">
        <v>7</v>
      </c>
      <c r="B17" s="17" t="s">
        <v>168</v>
      </c>
      <c r="C17" s="38" t="s">
        <v>1374</v>
      </c>
      <c r="D17" s="10" t="s">
        <v>1375</v>
      </c>
      <c r="E17" s="10" t="s">
        <v>171</v>
      </c>
      <c r="F17" s="52">
        <v>46641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17">
        <v>8</v>
      </c>
      <c r="B18" s="17" t="s">
        <v>168</v>
      </c>
      <c r="C18" s="38" t="s">
        <v>1376</v>
      </c>
      <c r="D18" s="10" t="s">
        <v>1377</v>
      </c>
      <c r="E18" s="10" t="s">
        <v>171</v>
      </c>
      <c r="F18" s="52">
        <v>46641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 ht="20.399999999999999">
      <c r="A19" s="17">
        <v>9</v>
      </c>
      <c r="B19" s="17" t="s">
        <v>168</v>
      </c>
      <c r="C19" s="38" t="s">
        <v>1374</v>
      </c>
      <c r="D19" s="10" t="s">
        <v>1378</v>
      </c>
      <c r="E19" s="10" t="s">
        <v>171</v>
      </c>
      <c r="F19" s="52">
        <v>46641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 ht="20.399999999999999">
      <c r="A20" s="17">
        <v>10</v>
      </c>
      <c r="B20" s="17" t="s">
        <v>168</v>
      </c>
      <c r="C20" s="38" t="s">
        <v>169</v>
      </c>
      <c r="D20" s="10" t="s">
        <v>1379</v>
      </c>
      <c r="E20" s="10" t="s">
        <v>171</v>
      </c>
      <c r="F20" s="52">
        <v>46641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17">
        <v>11</v>
      </c>
      <c r="B21" s="17" t="s">
        <v>1380</v>
      </c>
      <c r="C21" s="38" t="s">
        <v>1381</v>
      </c>
      <c r="D21" s="10" t="s">
        <v>1382</v>
      </c>
      <c r="E21" s="10" t="s">
        <v>171</v>
      </c>
      <c r="F21" s="18">
        <v>46486</v>
      </c>
      <c r="G21" s="10">
        <v>1</v>
      </c>
      <c r="H21" s="11"/>
      <c r="I21" s="14">
        <v>0.08</v>
      </c>
      <c r="J21" s="11">
        <f t="shared" si="0"/>
        <v>0</v>
      </c>
      <c r="K21" s="11">
        <f t="shared" si="1"/>
        <v>0</v>
      </c>
    </row>
    <row r="22" spans="1:11">
      <c r="A22" s="17">
        <v>12</v>
      </c>
      <c r="B22" s="17" t="s">
        <v>187</v>
      </c>
      <c r="C22" s="38" t="s">
        <v>188</v>
      </c>
      <c r="D22" s="10" t="s">
        <v>189</v>
      </c>
      <c r="E22" s="10" t="s">
        <v>171</v>
      </c>
      <c r="F22" s="18" t="s">
        <v>1568</v>
      </c>
      <c r="G22" s="10">
        <v>1</v>
      </c>
      <c r="H22" s="11"/>
      <c r="I22" s="14">
        <v>0.08</v>
      </c>
      <c r="J22" s="11">
        <f t="shared" si="0"/>
        <v>0</v>
      </c>
      <c r="K22" s="11">
        <f t="shared" si="1"/>
        <v>0</v>
      </c>
    </row>
    <row r="23" spans="1:11">
      <c r="A23" s="17">
        <v>13</v>
      </c>
      <c r="B23" s="17" t="s">
        <v>168</v>
      </c>
      <c r="C23" s="38" t="s">
        <v>176</v>
      </c>
      <c r="D23" s="10" t="s">
        <v>177</v>
      </c>
      <c r="E23" s="10" t="s">
        <v>171</v>
      </c>
      <c r="F23" s="18" t="s">
        <v>1568</v>
      </c>
      <c r="G23" s="10">
        <v>1</v>
      </c>
      <c r="H23" s="11"/>
      <c r="I23" s="14">
        <v>0.08</v>
      </c>
      <c r="J23" s="11">
        <f t="shared" si="0"/>
        <v>0</v>
      </c>
      <c r="K23" s="11">
        <f t="shared" si="1"/>
        <v>0</v>
      </c>
    </row>
    <row r="24" spans="1:11" ht="20.399999999999999">
      <c r="A24" s="17">
        <v>14</v>
      </c>
      <c r="B24" s="17" t="s">
        <v>168</v>
      </c>
      <c r="C24" s="85" t="s">
        <v>180</v>
      </c>
      <c r="D24" s="10" t="s">
        <v>181</v>
      </c>
      <c r="E24" s="10" t="s">
        <v>171</v>
      </c>
      <c r="F24" s="18">
        <v>46308</v>
      </c>
      <c r="G24" s="10">
        <v>1</v>
      </c>
      <c r="H24" s="11"/>
      <c r="I24" s="14">
        <v>0.08</v>
      </c>
      <c r="J24" s="11">
        <f t="shared" si="0"/>
        <v>0</v>
      </c>
      <c r="K24" s="11">
        <f t="shared" si="1"/>
        <v>0</v>
      </c>
    </row>
    <row r="25" spans="1:11" ht="20.399999999999999">
      <c r="A25" s="17">
        <v>15</v>
      </c>
      <c r="B25" s="17" t="s">
        <v>168</v>
      </c>
      <c r="C25" s="38" t="s">
        <v>180</v>
      </c>
      <c r="D25" s="10" t="s">
        <v>191</v>
      </c>
      <c r="E25" s="10" t="s">
        <v>171</v>
      </c>
      <c r="F25" s="18" t="s">
        <v>1568</v>
      </c>
      <c r="G25" s="10">
        <v>1</v>
      </c>
      <c r="H25" s="11"/>
      <c r="I25" s="14">
        <v>0.08</v>
      </c>
      <c r="J25" s="11">
        <f>H25*I25</f>
        <v>0</v>
      </c>
      <c r="K25" s="11">
        <f>H25+J25</f>
        <v>0</v>
      </c>
    </row>
    <row r="26" spans="1:11" ht="20.399999999999999">
      <c r="A26" s="17">
        <v>16</v>
      </c>
      <c r="B26" s="17" t="s">
        <v>168</v>
      </c>
      <c r="C26" s="38" t="s">
        <v>178</v>
      </c>
      <c r="D26" s="10" t="s">
        <v>179</v>
      </c>
      <c r="E26" s="10" t="s">
        <v>171</v>
      </c>
      <c r="F26" s="18" t="s">
        <v>1568</v>
      </c>
      <c r="G26" s="10">
        <v>1</v>
      </c>
      <c r="H26" s="11"/>
      <c r="I26" s="14">
        <v>0.08</v>
      </c>
      <c r="J26" s="11">
        <f t="shared" ref="J26:J33" si="2">H26*I26</f>
        <v>0</v>
      </c>
      <c r="K26" s="11">
        <f t="shared" ref="K26:K33" si="3">H26+J26</f>
        <v>0</v>
      </c>
    </row>
    <row r="27" spans="1:11" ht="20.399999999999999">
      <c r="A27" s="17">
        <v>17</v>
      </c>
      <c r="B27" s="17" t="s">
        <v>168</v>
      </c>
      <c r="C27" s="38" t="s">
        <v>178</v>
      </c>
      <c r="D27" s="10" t="s">
        <v>190</v>
      </c>
      <c r="E27" s="10" t="s">
        <v>171</v>
      </c>
      <c r="F27" s="18" t="s">
        <v>1568</v>
      </c>
      <c r="G27" s="10">
        <v>1</v>
      </c>
      <c r="H27" s="11"/>
      <c r="I27" s="14">
        <v>0.08</v>
      </c>
      <c r="J27" s="11">
        <f t="shared" si="2"/>
        <v>0</v>
      </c>
      <c r="K27" s="11">
        <f t="shared" si="3"/>
        <v>0</v>
      </c>
    </row>
    <row r="28" spans="1:11">
      <c r="A28" s="17">
        <v>18</v>
      </c>
      <c r="B28" s="17" t="s">
        <v>168</v>
      </c>
      <c r="C28" s="38" t="s">
        <v>192</v>
      </c>
      <c r="D28" s="10" t="s">
        <v>193</v>
      </c>
      <c r="E28" s="10" t="s">
        <v>171</v>
      </c>
      <c r="F28" s="18">
        <v>46462</v>
      </c>
      <c r="G28" s="10">
        <v>1</v>
      </c>
      <c r="H28" s="11"/>
      <c r="I28" s="14">
        <v>0.08</v>
      </c>
      <c r="J28" s="11">
        <f t="shared" si="2"/>
        <v>0</v>
      </c>
      <c r="K28" s="11">
        <f t="shared" si="3"/>
        <v>0</v>
      </c>
    </row>
    <row r="29" spans="1:11" ht="20.399999999999999">
      <c r="A29" s="17">
        <v>19</v>
      </c>
      <c r="B29" s="17" t="s">
        <v>168</v>
      </c>
      <c r="C29" s="38" t="s">
        <v>169</v>
      </c>
      <c r="D29" s="10" t="s">
        <v>170</v>
      </c>
      <c r="E29" s="10" t="s">
        <v>171</v>
      </c>
      <c r="F29" s="18">
        <v>46553</v>
      </c>
      <c r="G29" s="10">
        <v>1</v>
      </c>
      <c r="H29" s="11"/>
      <c r="I29" s="14">
        <v>0.08</v>
      </c>
      <c r="J29" s="11">
        <f t="shared" si="2"/>
        <v>0</v>
      </c>
      <c r="K29" s="11">
        <f t="shared" si="3"/>
        <v>0</v>
      </c>
    </row>
    <row r="30" spans="1:11">
      <c r="A30" s="17">
        <v>20</v>
      </c>
      <c r="B30" s="8" t="s">
        <v>24</v>
      </c>
      <c r="C30" s="84" t="s">
        <v>662</v>
      </c>
      <c r="D30" s="10">
        <v>220180</v>
      </c>
      <c r="E30" s="10" t="s">
        <v>171</v>
      </c>
      <c r="F30" s="18" t="s">
        <v>1568</v>
      </c>
      <c r="G30" s="10">
        <v>1</v>
      </c>
      <c r="H30" s="11"/>
      <c r="I30" s="14">
        <v>0.08</v>
      </c>
      <c r="J30" s="11">
        <f t="shared" si="2"/>
        <v>0</v>
      </c>
      <c r="K30" s="11">
        <f t="shared" si="3"/>
        <v>0</v>
      </c>
    </row>
    <row r="31" spans="1:11">
      <c r="A31" s="17">
        <v>21</v>
      </c>
      <c r="B31" s="8" t="s">
        <v>168</v>
      </c>
      <c r="C31" s="84" t="s">
        <v>1080</v>
      </c>
      <c r="D31" s="10" t="s">
        <v>1081</v>
      </c>
      <c r="E31" s="10" t="s">
        <v>171</v>
      </c>
      <c r="F31" s="18">
        <v>46410</v>
      </c>
      <c r="G31" s="10">
        <v>1</v>
      </c>
      <c r="H31" s="11"/>
      <c r="I31" s="14">
        <v>0.08</v>
      </c>
      <c r="J31" s="11">
        <f t="shared" si="2"/>
        <v>0</v>
      </c>
      <c r="K31" s="11">
        <f t="shared" si="3"/>
        <v>0</v>
      </c>
    </row>
    <row r="32" spans="1:11">
      <c r="A32" s="17">
        <v>22</v>
      </c>
      <c r="B32" s="8" t="s">
        <v>168</v>
      </c>
      <c r="C32" s="84" t="s">
        <v>1148</v>
      </c>
      <c r="D32" s="10" t="s">
        <v>1149</v>
      </c>
      <c r="E32" s="10" t="s">
        <v>171</v>
      </c>
      <c r="F32" s="18">
        <v>46462</v>
      </c>
      <c r="G32" s="10">
        <v>1</v>
      </c>
      <c r="H32" s="11"/>
      <c r="I32" s="14">
        <v>0.08</v>
      </c>
      <c r="J32" s="11">
        <f t="shared" si="2"/>
        <v>0</v>
      </c>
      <c r="K32" s="11">
        <f t="shared" si="3"/>
        <v>0</v>
      </c>
    </row>
    <row r="33" spans="1:11">
      <c r="A33" s="17">
        <v>23</v>
      </c>
      <c r="B33" s="17" t="s">
        <v>184</v>
      </c>
      <c r="C33" s="85" t="s">
        <v>185</v>
      </c>
      <c r="D33" s="10" t="s">
        <v>186</v>
      </c>
      <c r="E33" s="10" t="s">
        <v>171</v>
      </c>
      <c r="F33" s="18" t="s">
        <v>1568</v>
      </c>
      <c r="G33" s="10">
        <v>1</v>
      </c>
      <c r="H33" s="11"/>
      <c r="I33" s="14">
        <v>0.08</v>
      </c>
      <c r="J33" s="11">
        <f t="shared" si="2"/>
        <v>0</v>
      </c>
      <c r="K33" s="11">
        <f t="shared" si="3"/>
        <v>0</v>
      </c>
    </row>
    <row r="34" spans="1:11">
      <c r="A34" s="27" t="s">
        <v>4</v>
      </c>
      <c r="B34" s="15"/>
      <c r="C34" s="15"/>
      <c r="D34" s="15"/>
      <c r="E34" s="15"/>
      <c r="F34" s="18"/>
      <c r="G34" s="15"/>
      <c r="H34" s="15"/>
      <c r="I34" s="15"/>
      <c r="J34" s="16"/>
      <c r="K34" s="44">
        <f>SUM(K11:K33)</f>
        <v>0</v>
      </c>
    </row>
    <row r="36" spans="1:11">
      <c r="B36" s="31"/>
      <c r="C36" s="31"/>
      <c r="D36" s="31"/>
      <c r="E36" s="31"/>
      <c r="F36" s="32"/>
      <c r="G36" s="31"/>
      <c r="H36" s="31"/>
      <c r="I36" s="31"/>
      <c r="J36" s="31"/>
      <c r="K36" s="31"/>
    </row>
    <row r="37" spans="1:11" ht="15.6">
      <c r="B37" s="72" t="s">
        <v>1186</v>
      </c>
      <c r="C37" s="56"/>
      <c r="D37" s="56"/>
      <c r="E37" s="56"/>
      <c r="F37" s="57"/>
      <c r="G37" s="56"/>
      <c r="H37" s="56"/>
      <c r="I37" s="56"/>
      <c r="J37" s="56"/>
      <c r="K37" s="56"/>
    </row>
    <row r="38" spans="1:11" ht="15.6">
      <c r="B38" s="56"/>
      <c r="C38" s="73"/>
      <c r="D38" s="56"/>
      <c r="E38" s="56"/>
      <c r="F38" s="57"/>
      <c r="G38" s="56"/>
      <c r="H38" s="56"/>
      <c r="I38" s="56"/>
      <c r="J38" s="56"/>
      <c r="K38" s="56"/>
    </row>
    <row r="39" spans="1:11" ht="15.6">
      <c r="B39" s="56"/>
      <c r="C39" s="72"/>
      <c r="D39" s="56"/>
      <c r="E39" s="56"/>
      <c r="F39" s="57"/>
      <c r="G39" s="56"/>
      <c r="H39" s="56"/>
      <c r="I39" s="56"/>
      <c r="J39" s="56"/>
      <c r="K39" s="56"/>
    </row>
    <row r="40" spans="1:11" ht="15.6">
      <c r="B40" s="56"/>
      <c r="C40" s="56"/>
      <c r="D40" s="56"/>
      <c r="E40" s="56"/>
      <c r="F40" s="56"/>
      <c r="G40" s="73" t="s">
        <v>1187</v>
      </c>
      <c r="H40" s="56"/>
      <c r="I40" s="56"/>
      <c r="J40" s="57"/>
      <c r="K40" s="56"/>
    </row>
  </sheetData>
  <autoFilter ref="A10:K34" xr:uid="{00000000-0009-0000-0000-000018000000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K22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6.6640625" customWidth="1"/>
    <col min="3" max="3" width="28.6640625" customWidth="1"/>
    <col min="4" max="4" width="14.109375" customWidth="1"/>
    <col min="5" max="5" width="15.109375" customWidth="1"/>
    <col min="6" max="6" width="14.88671875" style="22" customWidth="1"/>
    <col min="7" max="7" width="12.88671875" customWidth="1"/>
    <col min="8" max="8" width="12" customWidth="1"/>
    <col min="9" max="9" width="13.88671875" customWidth="1"/>
    <col min="10" max="10" width="12.88671875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1219</v>
      </c>
      <c r="K8" s="56"/>
    </row>
    <row r="9" spans="1:11">
      <c r="A9" s="2" t="s">
        <v>975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93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194</v>
      </c>
      <c r="C11" s="9" t="s">
        <v>197</v>
      </c>
      <c r="D11" s="10" t="s">
        <v>1581</v>
      </c>
      <c r="E11" s="10" t="s">
        <v>34</v>
      </c>
      <c r="F11" s="18" t="s">
        <v>1565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194</v>
      </c>
      <c r="C12" s="12" t="s">
        <v>195</v>
      </c>
      <c r="D12" s="10">
        <v>11319341</v>
      </c>
      <c r="E12" s="10" t="s">
        <v>34</v>
      </c>
      <c r="F12" s="18" t="s">
        <v>1565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8" t="s">
        <v>194</v>
      </c>
      <c r="C13" s="9" t="s">
        <v>195</v>
      </c>
      <c r="D13" s="10">
        <v>11328428</v>
      </c>
      <c r="E13" s="10" t="s">
        <v>34</v>
      </c>
      <c r="F13" s="18" t="s">
        <v>1565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/>
      <c r="B14" s="8"/>
      <c r="C14" s="12"/>
      <c r="D14" s="10"/>
      <c r="E14" s="10"/>
      <c r="F14" s="94"/>
      <c r="G14" s="10"/>
      <c r="H14" s="11"/>
      <c r="I14" s="14"/>
      <c r="J14" s="11"/>
      <c r="K14" s="11"/>
    </row>
    <row r="15" spans="1:11">
      <c r="A15" s="8">
        <v>5</v>
      </c>
      <c r="B15" s="8" t="s">
        <v>194</v>
      </c>
      <c r="C15" s="12" t="s">
        <v>196</v>
      </c>
      <c r="D15" s="10">
        <v>11328255</v>
      </c>
      <c r="E15" s="10" t="s">
        <v>34</v>
      </c>
      <c r="F15" s="18" t="s">
        <v>1565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s="31" customFormat="1">
      <c r="A16" s="27" t="s">
        <v>4</v>
      </c>
      <c r="B16" s="28"/>
      <c r="C16" s="28"/>
      <c r="D16" s="28"/>
      <c r="E16" s="28"/>
      <c r="F16" s="29"/>
      <c r="G16" s="28"/>
      <c r="H16" s="28"/>
      <c r="I16" s="28"/>
      <c r="J16" s="30"/>
      <c r="K16" s="49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K46"/>
  <sheetViews>
    <sheetView topLeftCell="A27" workbookViewId="0">
      <selection activeCell="G1" sqref="G1:G1048576"/>
    </sheetView>
  </sheetViews>
  <sheetFormatPr defaultRowHeight="14.4"/>
  <cols>
    <col min="1" max="1" width="4.44140625" customWidth="1"/>
    <col min="2" max="2" width="15.44140625" customWidth="1"/>
    <col min="3" max="3" width="30" customWidth="1"/>
    <col min="4" max="4" width="17" customWidth="1"/>
    <col min="5" max="5" width="15.109375" customWidth="1"/>
    <col min="6" max="6" width="17" style="22" customWidth="1"/>
    <col min="7" max="7" width="19.6640625" customWidth="1"/>
    <col min="8" max="8" width="13.88671875" customWidth="1"/>
    <col min="9" max="9" width="14" customWidth="1"/>
    <col min="10" max="10" width="13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1220</v>
      </c>
      <c r="K8" s="56"/>
    </row>
    <row r="9" spans="1:11">
      <c r="A9" s="2" t="s">
        <v>976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1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333</v>
      </c>
      <c r="C11" s="41" t="s">
        <v>327</v>
      </c>
      <c r="D11" s="42" t="s">
        <v>335</v>
      </c>
      <c r="E11" s="42" t="s">
        <v>254</v>
      </c>
      <c r="F11" s="18">
        <v>46338</v>
      </c>
      <c r="G11" s="10">
        <v>1</v>
      </c>
      <c r="H11" s="11"/>
      <c r="I11" s="14">
        <v>0.08</v>
      </c>
      <c r="J11" s="11">
        <f t="shared" ref="J11:J16" si="0">H11*I11</f>
        <v>0</v>
      </c>
      <c r="K11" s="11">
        <f t="shared" ref="K11:K39" si="1">H11+J11</f>
        <v>0</v>
      </c>
    </row>
    <row r="12" spans="1:11">
      <c r="A12" s="17">
        <v>2</v>
      </c>
      <c r="B12" s="17" t="s">
        <v>333</v>
      </c>
      <c r="C12" s="41" t="s">
        <v>327</v>
      </c>
      <c r="D12" s="42" t="s">
        <v>336</v>
      </c>
      <c r="E12" s="42" t="s">
        <v>254</v>
      </c>
      <c r="F12" s="18">
        <v>46338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17">
        <v>3</v>
      </c>
      <c r="B13" s="17" t="s">
        <v>333</v>
      </c>
      <c r="C13" s="41" t="s">
        <v>327</v>
      </c>
      <c r="D13" s="42" t="s">
        <v>337</v>
      </c>
      <c r="E13" s="42" t="s">
        <v>254</v>
      </c>
      <c r="F13" s="18">
        <v>46338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17">
        <v>4</v>
      </c>
      <c r="B14" s="17" t="s">
        <v>333</v>
      </c>
      <c r="C14" s="41" t="s">
        <v>327</v>
      </c>
      <c r="D14" s="42" t="s">
        <v>338</v>
      </c>
      <c r="E14" s="42" t="s">
        <v>254</v>
      </c>
      <c r="F14" s="18">
        <v>46338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17">
        <v>5</v>
      </c>
      <c r="B15" s="17" t="s">
        <v>333</v>
      </c>
      <c r="C15" s="41" t="s">
        <v>327</v>
      </c>
      <c r="D15" s="42" t="s">
        <v>339</v>
      </c>
      <c r="E15" s="42" t="s">
        <v>254</v>
      </c>
      <c r="F15" s="18">
        <v>46338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17">
        <v>6</v>
      </c>
      <c r="B16" s="17" t="s">
        <v>333</v>
      </c>
      <c r="C16" s="41" t="s">
        <v>327</v>
      </c>
      <c r="D16" s="42" t="s">
        <v>344</v>
      </c>
      <c r="E16" s="42" t="s">
        <v>254</v>
      </c>
      <c r="F16" s="18">
        <v>46540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17">
        <v>7</v>
      </c>
      <c r="B17" s="17" t="s">
        <v>333</v>
      </c>
      <c r="C17" s="23" t="s">
        <v>327</v>
      </c>
      <c r="D17" s="10" t="s">
        <v>340</v>
      </c>
      <c r="E17" s="10" t="s">
        <v>254</v>
      </c>
      <c r="F17" s="18">
        <v>46338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17">
        <v>8</v>
      </c>
      <c r="B18" s="17" t="s">
        <v>333</v>
      </c>
      <c r="C18" s="8" t="s">
        <v>327</v>
      </c>
      <c r="D18" s="10" t="s">
        <v>343</v>
      </c>
      <c r="E18" s="10" t="s">
        <v>254</v>
      </c>
      <c r="F18" s="18">
        <v>46585</v>
      </c>
      <c r="G18" s="10">
        <v>1</v>
      </c>
      <c r="H18" s="11"/>
      <c r="I18" s="14">
        <v>0.08</v>
      </c>
      <c r="J18" s="11">
        <f t="shared" ref="J18:J39" si="2">H18*I18</f>
        <v>0</v>
      </c>
      <c r="K18" s="11">
        <f t="shared" si="1"/>
        <v>0</v>
      </c>
    </row>
    <row r="19" spans="1:11">
      <c r="A19" s="17">
        <v>9</v>
      </c>
      <c r="B19" s="17" t="s">
        <v>333</v>
      </c>
      <c r="C19" s="23" t="s">
        <v>327</v>
      </c>
      <c r="D19" s="10" t="s">
        <v>341</v>
      </c>
      <c r="E19" s="10" t="s">
        <v>254</v>
      </c>
      <c r="F19" s="91">
        <v>46338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1"/>
        <v>0</v>
      </c>
    </row>
    <row r="20" spans="1:11">
      <c r="A20" s="17">
        <v>10</v>
      </c>
      <c r="B20" s="17" t="s">
        <v>333</v>
      </c>
      <c r="C20" s="8" t="s">
        <v>327</v>
      </c>
      <c r="D20" s="10" t="s">
        <v>345</v>
      </c>
      <c r="E20" s="10" t="s">
        <v>254</v>
      </c>
      <c r="F20" s="91">
        <v>46496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1"/>
        <v>0</v>
      </c>
    </row>
    <row r="21" spans="1:11">
      <c r="A21" s="17">
        <v>11</v>
      </c>
      <c r="B21" s="17" t="s">
        <v>333</v>
      </c>
      <c r="C21" s="8" t="s">
        <v>327</v>
      </c>
      <c r="D21" s="10" t="s">
        <v>331</v>
      </c>
      <c r="E21" s="10" t="s">
        <v>329</v>
      </c>
      <c r="F21" s="91">
        <v>46338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1"/>
        <v>0</v>
      </c>
    </row>
    <row r="22" spans="1:11">
      <c r="A22" s="17">
        <v>12</v>
      </c>
      <c r="B22" s="17" t="s">
        <v>333</v>
      </c>
      <c r="C22" s="24" t="s">
        <v>327</v>
      </c>
      <c r="D22" s="10" t="s">
        <v>332</v>
      </c>
      <c r="E22" s="10" t="s">
        <v>329</v>
      </c>
      <c r="F22" s="91">
        <v>46338</v>
      </c>
      <c r="G22" s="10">
        <v>1</v>
      </c>
      <c r="H22" s="11"/>
      <c r="I22" s="14">
        <v>0.08</v>
      </c>
      <c r="J22" s="11">
        <f t="shared" si="2"/>
        <v>0</v>
      </c>
      <c r="K22" s="11">
        <f t="shared" si="1"/>
        <v>0</v>
      </c>
    </row>
    <row r="23" spans="1:11">
      <c r="A23" s="17">
        <v>13</v>
      </c>
      <c r="B23" s="17" t="s">
        <v>333</v>
      </c>
      <c r="C23" s="41" t="s">
        <v>327</v>
      </c>
      <c r="D23" s="42" t="s">
        <v>328</v>
      </c>
      <c r="E23" s="42" t="s">
        <v>329</v>
      </c>
      <c r="F23" s="18">
        <v>46540</v>
      </c>
      <c r="G23" s="10">
        <v>1</v>
      </c>
      <c r="H23" s="11"/>
      <c r="I23" s="14">
        <v>0.08</v>
      </c>
      <c r="J23" s="11">
        <f t="shared" si="2"/>
        <v>0</v>
      </c>
      <c r="K23" s="11">
        <f t="shared" si="1"/>
        <v>0</v>
      </c>
    </row>
    <row r="24" spans="1:11">
      <c r="A24" s="17">
        <v>14</v>
      </c>
      <c r="B24" s="17" t="s">
        <v>333</v>
      </c>
      <c r="C24" s="41" t="s">
        <v>327</v>
      </c>
      <c r="D24" s="42" t="s">
        <v>342</v>
      </c>
      <c r="E24" s="42" t="s">
        <v>329</v>
      </c>
      <c r="F24" s="18">
        <v>46415</v>
      </c>
      <c r="G24" s="10">
        <v>1</v>
      </c>
      <c r="H24" s="11"/>
      <c r="I24" s="14">
        <v>0.08</v>
      </c>
      <c r="J24" s="11">
        <f t="shared" si="2"/>
        <v>0</v>
      </c>
      <c r="K24" s="11">
        <f t="shared" si="1"/>
        <v>0</v>
      </c>
    </row>
    <row r="25" spans="1:11">
      <c r="A25" s="17"/>
      <c r="B25" s="17" t="s">
        <v>333</v>
      </c>
      <c r="C25" s="41" t="s">
        <v>327</v>
      </c>
      <c r="D25" s="42" t="s">
        <v>1383</v>
      </c>
      <c r="E25" s="42" t="s">
        <v>37</v>
      </c>
      <c r="F25" s="52">
        <v>46539</v>
      </c>
      <c r="G25" s="10">
        <v>1</v>
      </c>
      <c r="H25" s="11"/>
      <c r="I25" s="14">
        <v>0.08</v>
      </c>
      <c r="J25" s="11">
        <f t="shared" si="2"/>
        <v>0</v>
      </c>
      <c r="K25" s="11">
        <f t="shared" si="1"/>
        <v>0</v>
      </c>
    </row>
    <row r="26" spans="1:11">
      <c r="A26" s="17"/>
      <c r="B26" s="17" t="s">
        <v>333</v>
      </c>
      <c r="C26" s="41" t="s">
        <v>327</v>
      </c>
      <c r="D26" s="42" t="s">
        <v>1384</v>
      </c>
      <c r="E26" s="42" t="s">
        <v>37</v>
      </c>
      <c r="F26" s="52">
        <v>46539</v>
      </c>
      <c r="G26" s="10">
        <v>1</v>
      </c>
      <c r="H26" s="11"/>
      <c r="I26" s="14">
        <v>0.08</v>
      </c>
      <c r="J26" s="11">
        <f t="shared" si="2"/>
        <v>0</v>
      </c>
      <c r="K26" s="11">
        <f t="shared" si="1"/>
        <v>0</v>
      </c>
    </row>
    <row r="27" spans="1:11">
      <c r="A27" s="17"/>
      <c r="B27" s="17" t="s">
        <v>333</v>
      </c>
      <c r="C27" s="41" t="s">
        <v>327</v>
      </c>
      <c r="D27" s="42" t="s">
        <v>1385</v>
      </c>
      <c r="E27" s="42" t="s">
        <v>37</v>
      </c>
      <c r="F27" s="52">
        <v>46539</v>
      </c>
      <c r="G27" s="10">
        <v>1</v>
      </c>
      <c r="H27" s="11"/>
      <c r="I27" s="14">
        <v>0.08</v>
      </c>
      <c r="J27" s="11">
        <f t="shared" si="2"/>
        <v>0</v>
      </c>
      <c r="K27" s="11">
        <f t="shared" si="1"/>
        <v>0</v>
      </c>
    </row>
    <row r="28" spans="1:11">
      <c r="A28" s="17"/>
      <c r="B28" s="17" t="s">
        <v>333</v>
      </c>
      <c r="C28" s="41" t="s">
        <v>327</v>
      </c>
      <c r="D28" s="42" t="s">
        <v>1386</v>
      </c>
      <c r="E28" s="42" t="s">
        <v>37</v>
      </c>
      <c r="F28" s="52">
        <v>46539</v>
      </c>
      <c r="G28" s="10">
        <v>1</v>
      </c>
      <c r="H28" s="11"/>
      <c r="I28" s="14">
        <v>0.08</v>
      </c>
      <c r="J28" s="11">
        <f t="shared" si="2"/>
        <v>0</v>
      </c>
      <c r="K28" s="11">
        <f t="shared" si="1"/>
        <v>0</v>
      </c>
    </row>
    <row r="29" spans="1:11">
      <c r="A29" s="17"/>
      <c r="B29" s="17" t="s">
        <v>333</v>
      </c>
      <c r="C29" s="41" t="s">
        <v>327</v>
      </c>
      <c r="D29" s="42" t="s">
        <v>1387</v>
      </c>
      <c r="E29" s="42" t="s">
        <v>37</v>
      </c>
      <c r="F29" s="52">
        <v>46539</v>
      </c>
      <c r="G29" s="10">
        <v>1</v>
      </c>
      <c r="H29" s="11"/>
      <c r="I29" s="14">
        <v>0.08</v>
      </c>
      <c r="J29" s="11">
        <f t="shared" si="2"/>
        <v>0</v>
      </c>
      <c r="K29" s="11">
        <f t="shared" si="1"/>
        <v>0</v>
      </c>
    </row>
    <row r="30" spans="1:11">
      <c r="A30" s="17"/>
      <c r="B30" s="17" t="s">
        <v>333</v>
      </c>
      <c r="C30" s="41" t="s">
        <v>327</v>
      </c>
      <c r="D30" s="42" t="s">
        <v>1388</v>
      </c>
      <c r="E30" s="42" t="s">
        <v>37</v>
      </c>
      <c r="F30" s="52">
        <v>46539</v>
      </c>
      <c r="G30" s="10">
        <v>1</v>
      </c>
      <c r="H30" s="11"/>
      <c r="I30" s="14">
        <v>0.08</v>
      </c>
      <c r="J30" s="11">
        <f t="shared" si="2"/>
        <v>0</v>
      </c>
      <c r="K30" s="11">
        <f t="shared" si="1"/>
        <v>0</v>
      </c>
    </row>
    <row r="31" spans="1:11">
      <c r="A31" s="17"/>
      <c r="B31" s="17" t="s">
        <v>333</v>
      </c>
      <c r="C31" s="41" t="s">
        <v>327</v>
      </c>
      <c r="D31" s="42" t="s">
        <v>1389</v>
      </c>
      <c r="E31" s="42" t="s">
        <v>37</v>
      </c>
      <c r="F31" s="52">
        <v>46539</v>
      </c>
      <c r="G31" s="10">
        <v>1</v>
      </c>
      <c r="H31" s="11"/>
      <c r="I31" s="14">
        <v>0.08</v>
      </c>
      <c r="J31" s="11">
        <f t="shared" si="2"/>
        <v>0</v>
      </c>
      <c r="K31" s="11">
        <f t="shared" si="1"/>
        <v>0</v>
      </c>
    </row>
    <row r="32" spans="1:11">
      <c r="A32" s="17">
        <v>15</v>
      </c>
      <c r="B32" s="17" t="s">
        <v>333</v>
      </c>
      <c r="C32" s="41" t="s">
        <v>330</v>
      </c>
      <c r="D32" s="42">
        <v>20200276903</v>
      </c>
      <c r="E32" s="42" t="s">
        <v>148</v>
      </c>
      <c r="F32" s="91">
        <v>46540</v>
      </c>
      <c r="G32" s="10">
        <v>1</v>
      </c>
      <c r="H32" s="11"/>
      <c r="I32" s="14">
        <v>0.08</v>
      </c>
      <c r="J32" s="11">
        <f t="shared" si="2"/>
        <v>0</v>
      </c>
      <c r="K32" s="11">
        <f t="shared" si="1"/>
        <v>0</v>
      </c>
    </row>
    <row r="33" spans="1:11">
      <c r="A33" s="17">
        <v>16</v>
      </c>
      <c r="B33" s="17" t="s">
        <v>333</v>
      </c>
      <c r="C33" s="41" t="s">
        <v>330</v>
      </c>
      <c r="D33" s="42">
        <v>20200276909</v>
      </c>
      <c r="E33" s="42" t="s">
        <v>31</v>
      </c>
      <c r="F33" s="18">
        <v>46415</v>
      </c>
      <c r="G33" s="10">
        <v>1</v>
      </c>
      <c r="H33" s="11"/>
      <c r="I33" s="14">
        <v>0.08</v>
      </c>
      <c r="J33" s="11">
        <f t="shared" si="2"/>
        <v>0</v>
      </c>
      <c r="K33" s="11">
        <f t="shared" si="1"/>
        <v>0</v>
      </c>
    </row>
    <row r="34" spans="1:11">
      <c r="A34" s="17">
        <v>17</v>
      </c>
      <c r="B34" s="17" t="s">
        <v>333</v>
      </c>
      <c r="C34" s="41" t="s">
        <v>347</v>
      </c>
      <c r="D34" s="42">
        <v>20210240252</v>
      </c>
      <c r="E34" s="42" t="s">
        <v>44</v>
      </c>
      <c r="F34" s="18">
        <v>46307</v>
      </c>
      <c r="G34" s="10">
        <v>1</v>
      </c>
      <c r="H34" s="11"/>
      <c r="I34" s="14">
        <v>0.08</v>
      </c>
      <c r="J34" s="11">
        <f t="shared" si="2"/>
        <v>0</v>
      </c>
      <c r="K34" s="11">
        <f t="shared" si="1"/>
        <v>0</v>
      </c>
    </row>
    <row r="35" spans="1:11">
      <c r="A35" s="17">
        <v>18</v>
      </c>
      <c r="B35" s="17" t="s">
        <v>333</v>
      </c>
      <c r="C35" s="41" t="s">
        <v>334</v>
      </c>
      <c r="D35" s="42">
        <v>20100080444</v>
      </c>
      <c r="E35" s="42" t="s">
        <v>44</v>
      </c>
      <c r="F35" s="18">
        <v>46443</v>
      </c>
      <c r="G35" s="10">
        <v>1</v>
      </c>
      <c r="H35" s="11"/>
      <c r="I35" s="14">
        <v>0.08</v>
      </c>
      <c r="J35" s="11">
        <f t="shared" si="2"/>
        <v>0</v>
      </c>
      <c r="K35" s="11">
        <f t="shared" si="1"/>
        <v>0</v>
      </c>
    </row>
    <row r="36" spans="1:11">
      <c r="A36" s="17">
        <v>19</v>
      </c>
      <c r="B36" s="8" t="s">
        <v>333</v>
      </c>
      <c r="C36" s="23" t="s">
        <v>334</v>
      </c>
      <c r="D36" s="10">
        <v>20120062147</v>
      </c>
      <c r="E36" s="10" t="s">
        <v>44</v>
      </c>
      <c r="F36" s="18">
        <v>46307</v>
      </c>
      <c r="G36" s="10">
        <v>1</v>
      </c>
      <c r="H36" s="11"/>
      <c r="I36" s="14">
        <v>0.08</v>
      </c>
      <c r="J36" s="11">
        <f t="shared" si="2"/>
        <v>0</v>
      </c>
      <c r="K36" s="11">
        <f t="shared" si="1"/>
        <v>0</v>
      </c>
    </row>
    <row r="37" spans="1:11">
      <c r="A37" s="17">
        <v>20</v>
      </c>
      <c r="B37" s="8" t="s">
        <v>333</v>
      </c>
      <c r="C37" s="8" t="s">
        <v>334</v>
      </c>
      <c r="D37" s="10">
        <v>20120062148</v>
      </c>
      <c r="E37" s="10" t="s">
        <v>44</v>
      </c>
      <c r="F37" s="18">
        <v>46307</v>
      </c>
      <c r="G37" s="10">
        <v>1</v>
      </c>
      <c r="H37" s="11"/>
      <c r="I37" s="14">
        <v>0.08</v>
      </c>
      <c r="J37" s="11">
        <f t="shared" si="2"/>
        <v>0</v>
      </c>
      <c r="K37" s="11">
        <f t="shared" si="1"/>
        <v>0</v>
      </c>
    </row>
    <row r="38" spans="1:11">
      <c r="A38" s="17">
        <v>21</v>
      </c>
      <c r="B38" s="8" t="s">
        <v>333</v>
      </c>
      <c r="C38" s="23" t="s">
        <v>334</v>
      </c>
      <c r="D38" s="10">
        <v>20120062149</v>
      </c>
      <c r="E38" s="10" t="s">
        <v>44</v>
      </c>
      <c r="F38" s="18">
        <v>46307</v>
      </c>
      <c r="G38" s="10">
        <v>1</v>
      </c>
      <c r="H38" s="11"/>
      <c r="I38" s="14">
        <v>0.08</v>
      </c>
      <c r="J38" s="11">
        <f t="shared" si="2"/>
        <v>0</v>
      </c>
      <c r="K38" s="11">
        <f t="shared" si="1"/>
        <v>0</v>
      </c>
    </row>
    <row r="39" spans="1:11">
      <c r="A39" s="17">
        <v>22</v>
      </c>
      <c r="B39" s="8" t="s">
        <v>333</v>
      </c>
      <c r="C39" s="8" t="s">
        <v>334</v>
      </c>
      <c r="D39" s="10">
        <v>20120062150</v>
      </c>
      <c r="E39" s="10" t="s">
        <v>44</v>
      </c>
      <c r="F39" s="18">
        <v>46307</v>
      </c>
      <c r="G39" s="10">
        <v>1</v>
      </c>
      <c r="H39" s="11"/>
      <c r="I39" s="14">
        <v>0.08</v>
      </c>
      <c r="J39" s="11">
        <f t="shared" si="2"/>
        <v>0</v>
      </c>
      <c r="K39" s="11">
        <f t="shared" si="1"/>
        <v>0</v>
      </c>
    </row>
    <row r="40" spans="1:11">
      <c r="A40" s="27" t="s">
        <v>4</v>
      </c>
      <c r="B40" s="15"/>
      <c r="C40" s="15"/>
      <c r="D40" s="15"/>
      <c r="E40" s="15"/>
      <c r="F40" s="18"/>
      <c r="G40" s="15"/>
      <c r="H40" s="15"/>
      <c r="I40" s="15"/>
      <c r="J40" s="16"/>
      <c r="K40" s="44">
        <f>SUM(K11:K39)</f>
        <v>0</v>
      </c>
    </row>
    <row r="42" spans="1:11">
      <c r="B42" s="31"/>
      <c r="C42" s="31"/>
      <c r="D42" s="31"/>
      <c r="E42" s="31"/>
      <c r="F42" s="32"/>
      <c r="G42" s="31"/>
      <c r="H42" s="31"/>
      <c r="I42" s="31"/>
      <c r="J42" s="31"/>
      <c r="K42" s="31"/>
    </row>
    <row r="43" spans="1:11" ht="15.6">
      <c r="B43" s="72" t="s">
        <v>1186</v>
      </c>
      <c r="C43" s="56"/>
      <c r="D43" s="56"/>
      <c r="E43" s="56"/>
      <c r="F43" s="57"/>
      <c r="G43" s="56"/>
      <c r="H43" s="56"/>
      <c r="I43" s="56"/>
      <c r="J43" s="56"/>
      <c r="K43" s="56"/>
    </row>
    <row r="44" spans="1:11" ht="15.6">
      <c r="B44" s="56"/>
      <c r="C44" s="73"/>
      <c r="D44" s="56"/>
      <c r="E44" s="56"/>
      <c r="F44" s="57"/>
      <c r="G44" s="56"/>
      <c r="H44" s="56"/>
      <c r="I44" s="56"/>
      <c r="J44" s="56"/>
      <c r="K44" s="56"/>
    </row>
    <row r="45" spans="1:11" ht="15.6">
      <c r="B45" s="56"/>
      <c r="C45" s="72"/>
      <c r="D45" s="56"/>
      <c r="E45" s="56"/>
      <c r="F45" s="57"/>
      <c r="G45" s="56"/>
      <c r="H45" s="56"/>
      <c r="I45" s="56"/>
      <c r="J45" s="56"/>
      <c r="K45" s="56"/>
    </row>
    <row r="46" spans="1:11" ht="15.6">
      <c r="B46" s="56"/>
      <c r="C46" s="56"/>
      <c r="D46" s="56"/>
      <c r="E46" s="56"/>
      <c r="F46" s="56"/>
      <c r="G46" s="73" t="s">
        <v>1187</v>
      </c>
      <c r="H46" s="56"/>
      <c r="I46" s="56"/>
      <c r="J46" s="57"/>
      <c r="K46" s="56"/>
    </row>
  </sheetData>
  <autoFilter ref="A10:K40" xr:uid="{00000000-0009-0000-0000-00001A000000}"/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K22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1.6640625" customWidth="1"/>
    <col min="3" max="3" width="29.5546875" customWidth="1"/>
    <col min="4" max="4" width="15.88671875" customWidth="1"/>
    <col min="5" max="5" width="16.33203125" customWidth="1"/>
    <col min="6" max="6" width="15.33203125" style="22" customWidth="1"/>
    <col min="7" max="7" width="19.109375" customWidth="1"/>
    <col min="8" max="8" width="12.5546875" customWidth="1"/>
    <col min="9" max="9" width="13.88671875" customWidth="1"/>
    <col min="10" max="10" width="13" customWidth="1"/>
    <col min="11" max="11" width="12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1221</v>
      </c>
      <c r="K8" s="56"/>
    </row>
    <row r="9" spans="1:11">
      <c r="A9" s="2" t="s">
        <v>977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3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66</v>
      </c>
      <c r="C11" s="9" t="s">
        <v>200</v>
      </c>
      <c r="D11" s="10" t="s">
        <v>201</v>
      </c>
      <c r="E11" s="10" t="s">
        <v>34</v>
      </c>
      <c r="F11" s="52" t="s">
        <v>1578</v>
      </c>
      <c r="G11" s="10">
        <v>2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66</v>
      </c>
      <c r="C12" s="9" t="s">
        <v>202</v>
      </c>
      <c r="D12" s="10" t="s">
        <v>203</v>
      </c>
      <c r="E12" s="10" t="s">
        <v>34</v>
      </c>
      <c r="F12" s="52" t="s">
        <v>1578</v>
      </c>
      <c r="G12" s="10">
        <v>2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>
      <c r="A13" s="8">
        <v>3</v>
      </c>
      <c r="B13" s="8" t="s">
        <v>66</v>
      </c>
      <c r="C13" s="9" t="s">
        <v>204</v>
      </c>
      <c r="D13" s="10" t="s">
        <v>205</v>
      </c>
      <c r="E13" s="10" t="s">
        <v>34</v>
      </c>
      <c r="F13" s="52" t="s">
        <v>1578</v>
      </c>
      <c r="G13" s="10">
        <v>2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66</v>
      </c>
      <c r="C14" s="9" t="s">
        <v>198</v>
      </c>
      <c r="D14" s="10" t="s">
        <v>199</v>
      </c>
      <c r="E14" s="10" t="s">
        <v>34</v>
      </c>
      <c r="F14" s="52" t="s">
        <v>1578</v>
      </c>
      <c r="G14" s="10">
        <v>2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7" spans="2:11">
      <c r="B17" s="93" t="s">
        <v>1564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K20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5.6640625" customWidth="1"/>
    <col min="3" max="3" width="32.6640625" customWidth="1"/>
    <col min="4" max="4" width="16.88671875" customWidth="1"/>
    <col min="5" max="5" width="15.109375" customWidth="1"/>
    <col min="6" max="6" width="14" style="22" customWidth="1"/>
    <col min="7" max="7" width="20.6640625" customWidth="1"/>
    <col min="8" max="8" width="13.88671875" customWidth="1"/>
    <col min="9" max="9" width="13.6640625" customWidth="1"/>
    <col min="10" max="10" width="12.554687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1222</v>
      </c>
      <c r="K8" s="56"/>
    </row>
    <row r="9" spans="1:11">
      <c r="A9" s="2" t="s">
        <v>978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8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209</v>
      </c>
      <c r="C11" s="9" t="s">
        <v>210</v>
      </c>
      <c r="D11" s="10">
        <v>574</v>
      </c>
      <c r="E11" s="10" t="s">
        <v>13</v>
      </c>
      <c r="F11" s="52">
        <v>46612</v>
      </c>
      <c r="G11" s="10">
        <v>1</v>
      </c>
      <c r="H11" s="11"/>
      <c r="I11" s="14">
        <v>0.08</v>
      </c>
      <c r="J11" s="11">
        <f t="shared" ref="J11:J13" si="0">H11*I11</f>
        <v>0</v>
      </c>
      <c r="K11" s="11">
        <f t="shared" ref="K11:K13" si="1">H11+J11</f>
        <v>0</v>
      </c>
    </row>
    <row r="12" spans="1:11">
      <c r="A12" s="8">
        <v>2</v>
      </c>
      <c r="B12" s="89" t="s">
        <v>1303</v>
      </c>
      <c r="C12" s="9" t="s">
        <v>206</v>
      </c>
      <c r="D12" s="10" t="s">
        <v>207</v>
      </c>
      <c r="E12" s="10" t="s">
        <v>13</v>
      </c>
      <c r="F12" s="18">
        <v>46428</v>
      </c>
      <c r="G12" s="10">
        <v>1</v>
      </c>
      <c r="H12" s="11"/>
      <c r="I12" s="14">
        <v>0.08</v>
      </c>
      <c r="J12" s="11">
        <f t="shared" ref="J12" si="2">H12*I12</f>
        <v>0</v>
      </c>
      <c r="K12" s="11">
        <f t="shared" ref="K12" si="3">H12+J12</f>
        <v>0</v>
      </c>
    </row>
    <row r="13" spans="1:11">
      <c r="A13" s="8">
        <v>3</v>
      </c>
      <c r="B13" s="89" t="s">
        <v>1303</v>
      </c>
      <c r="C13" s="84" t="s">
        <v>208</v>
      </c>
      <c r="D13" s="10">
        <v>882</v>
      </c>
      <c r="E13" s="10" t="s">
        <v>13</v>
      </c>
      <c r="F13" s="18">
        <v>46428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18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autoFilter ref="A10:K14" xr:uid="{00000000-0009-0000-0000-00001C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K22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.33203125" customWidth="1"/>
    <col min="3" max="3" width="19.5546875" customWidth="1"/>
    <col min="4" max="4" width="14.44140625" customWidth="1"/>
    <col min="5" max="5" width="13.5546875" customWidth="1"/>
    <col min="6" max="6" width="15.5546875" style="22" customWidth="1"/>
    <col min="7" max="7" width="15.44140625" customWidth="1"/>
    <col min="8" max="8" width="11.33203125" customWidth="1"/>
    <col min="9" max="9" width="12.109375" customWidth="1"/>
    <col min="10" max="10" width="13.44140625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1223</v>
      </c>
      <c r="K8" s="56"/>
    </row>
    <row r="9" spans="1:11">
      <c r="A9" s="2" t="s">
        <v>979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6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864</v>
      </c>
      <c r="C11" s="9" t="s">
        <v>865</v>
      </c>
      <c r="D11" s="10" t="s">
        <v>866</v>
      </c>
      <c r="E11" s="10" t="s">
        <v>44</v>
      </c>
      <c r="F11" s="18" t="s">
        <v>1568</v>
      </c>
      <c r="G11" s="10">
        <v>1</v>
      </c>
      <c r="H11" s="11"/>
      <c r="I11" s="14">
        <v>0.08</v>
      </c>
      <c r="J11" s="11">
        <f t="shared" ref="J11:J14" si="0">H11*I11</f>
        <v>0</v>
      </c>
      <c r="K11" s="11">
        <f t="shared" ref="K11:K14" si="1">H11+J11</f>
        <v>0</v>
      </c>
    </row>
    <row r="12" spans="1:11" ht="21.6">
      <c r="A12" s="8">
        <v>2</v>
      </c>
      <c r="B12" s="8" t="s">
        <v>1302</v>
      </c>
      <c r="C12" s="9" t="s">
        <v>511</v>
      </c>
      <c r="D12" s="10">
        <v>20658589</v>
      </c>
      <c r="E12" s="10" t="s">
        <v>512</v>
      </c>
      <c r="F12" s="18" t="s">
        <v>1570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 ht="31.8">
      <c r="A13" s="8">
        <v>3</v>
      </c>
      <c r="B13" s="8" t="s">
        <v>609</v>
      </c>
      <c r="C13" s="9" t="s">
        <v>610</v>
      </c>
      <c r="D13" s="10" t="s">
        <v>611</v>
      </c>
      <c r="E13" s="10" t="s">
        <v>31</v>
      </c>
      <c r="F13" s="18">
        <v>46472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1436</v>
      </c>
      <c r="C14" s="9" t="s">
        <v>1437</v>
      </c>
      <c r="D14" s="10" t="s">
        <v>1438</v>
      </c>
      <c r="E14" s="10" t="s">
        <v>1153</v>
      </c>
      <c r="F14" s="52">
        <v>46616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1304</v>
      </c>
      <c r="C15" s="9" t="s">
        <v>870</v>
      </c>
      <c r="D15" s="10" t="s">
        <v>871</v>
      </c>
      <c r="E15" s="10" t="s">
        <v>872</v>
      </c>
      <c r="F15" s="91">
        <v>46507</v>
      </c>
      <c r="G15" s="10">
        <v>1</v>
      </c>
      <c r="H15" s="11"/>
      <c r="I15" s="14">
        <v>0.08</v>
      </c>
      <c r="J15" s="11">
        <f>H15*I15</f>
        <v>0</v>
      </c>
      <c r="K15" s="11">
        <f>H15+J15</f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25" right="0.25" top="0.75" bottom="0.75" header="0.3" footer="0.3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K19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0" customWidth="1"/>
    <col min="3" max="3" width="20.44140625" customWidth="1"/>
    <col min="4" max="4" width="15.6640625" customWidth="1"/>
    <col min="5" max="5" width="12.33203125" customWidth="1"/>
    <col min="6" max="6" width="13.6640625" style="22" customWidth="1"/>
    <col min="7" max="7" width="17.5546875" customWidth="1"/>
    <col min="8" max="8" width="11" customWidth="1"/>
    <col min="9" max="9" width="12.44140625" customWidth="1"/>
    <col min="10" max="10" width="12.66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1224</v>
      </c>
      <c r="K8" s="56"/>
    </row>
    <row r="9" spans="1:11">
      <c r="A9" s="2" t="s">
        <v>980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64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211</v>
      </c>
      <c r="C11" s="38" t="s">
        <v>212</v>
      </c>
      <c r="D11" s="10" t="s">
        <v>213</v>
      </c>
      <c r="E11" s="10" t="s">
        <v>148</v>
      </c>
      <c r="F11" s="18">
        <v>46184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17">
        <v>2</v>
      </c>
      <c r="B12" s="17" t="s">
        <v>211</v>
      </c>
      <c r="C12" s="38" t="s">
        <v>212</v>
      </c>
      <c r="D12" s="10" t="s">
        <v>1152</v>
      </c>
      <c r="E12" s="10" t="s">
        <v>1153</v>
      </c>
      <c r="F12" s="18">
        <v>46149</v>
      </c>
      <c r="G12" s="10">
        <v>1</v>
      </c>
      <c r="H12" s="11"/>
      <c r="I12" s="14">
        <v>0.08</v>
      </c>
      <c r="J12" s="11">
        <f>H12*I12</f>
        <v>0</v>
      </c>
      <c r="K12" s="11">
        <f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0"/>
  <sheetViews>
    <sheetView topLeftCell="C1" workbookViewId="0">
      <selection activeCell="G1" sqref="G1:G1048576"/>
    </sheetView>
  </sheetViews>
  <sheetFormatPr defaultRowHeight="14.4"/>
  <cols>
    <col min="1" max="1" width="4.44140625" customWidth="1"/>
    <col min="2" max="2" width="18.5546875" customWidth="1"/>
    <col min="3" max="3" width="34.44140625" customWidth="1"/>
    <col min="4" max="4" width="14.6640625" customWidth="1"/>
    <col min="5" max="5" width="16.44140625" customWidth="1"/>
    <col min="6" max="6" width="15.88671875" style="22" customWidth="1"/>
    <col min="7" max="7" width="17.5546875" customWidth="1"/>
    <col min="8" max="8" width="13" customWidth="1"/>
    <col min="9" max="9" width="10" customWidth="1"/>
    <col min="10" max="10" width="11.109375" customWidth="1"/>
    <col min="11" max="11" width="14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1189</v>
      </c>
      <c r="K8" s="56"/>
    </row>
    <row r="9" spans="1:11">
      <c r="A9" s="2" t="s">
        <v>1188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3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9" t="s">
        <v>1303</v>
      </c>
      <c r="C11" s="9" t="s">
        <v>32</v>
      </c>
      <c r="D11" s="10" t="s">
        <v>33</v>
      </c>
      <c r="E11" s="10" t="s">
        <v>34</v>
      </c>
      <c r="F11" s="18">
        <v>46340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9" t="s">
        <v>1303</v>
      </c>
      <c r="C12" s="12" t="s">
        <v>32</v>
      </c>
      <c r="D12" s="10" t="s">
        <v>35</v>
      </c>
      <c r="E12" s="10" t="s">
        <v>34</v>
      </c>
      <c r="F12" s="18">
        <v>46340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K24"/>
  <sheetViews>
    <sheetView topLeftCell="A9" workbookViewId="0">
      <selection activeCell="G1" sqref="G1:G1048576"/>
    </sheetView>
  </sheetViews>
  <sheetFormatPr defaultRowHeight="14.4"/>
  <cols>
    <col min="1" max="1" width="4.44140625" customWidth="1"/>
    <col min="2" max="2" width="12.5546875" customWidth="1"/>
    <col min="3" max="3" width="13" customWidth="1"/>
    <col min="4" max="4" width="18.5546875" customWidth="1"/>
    <col min="5" max="5" width="15" customWidth="1"/>
    <col min="6" max="6" width="13.88671875" style="22" customWidth="1"/>
    <col min="7" max="7" width="17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1225</v>
      </c>
      <c r="K8" s="56"/>
    </row>
    <row r="9" spans="1:11">
      <c r="A9" s="2" t="s">
        <v>981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3">
        <v>1</v>
      </c>
      <c r="B11" s="8" t="s">
        <v>211</v>
      </c>
      <c r="C11" s="9" t="s">
        <v>214</v>
      </c>
      <c r="D11" s="42" t="s">
        <v>1082</v>
      </c>
      <c r="E11" s="42" t="s">
        <v>1087</v>
      </c>
      <c r="F11" s="43">
        <v>46408</v>
      </c>
      <c r="G11" s="10">
        <v>1</v>
      </c>
      <c r="H11" s="11"/>
      <c r="I11" s="14">
        <v>0.08</v>
      </c>
      <c r="J11" s="11">
        <f t="shared" ref="J11:J16" si="0">H11*I11</f>
        <v>0</v>
      </c>
      <c r="K11" s="11">
        <f t="shared" ref="K11:K16" si="1">H11+J11</f>
        <v>0</v>
      </c>
    </row>
    <row r="12" spans="1:11">
      <c r="A12" s="3">
        <v>2</v>
      </c>
      <c r="B12" s="8" t="s">
        <v>211</v>
      </c>
      <c r="C12" s="9" t="s">
        <v>214</v>
      </c>
      <c r="D12" s="42" t="s">
        <v>1083</v>
      </c>
      <c r="E12" s="42" t="s">
        <v>1087</v>
      </c>
      <c r="F12" s="43">
        <v>46408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3">
        <v>3</v>
      </c>
      <c r="B13" s="8" t="s">
        <v>211</v>
      </c>
      <c r="C13" s="9" t="s">
        <v>214</v>
      </c>
      <c r="D13" s="42" t="s">
        <v>1084</v>
      </c>
      <c r="E13" s="42" t="s">
        <v>31</v>
      </c>
      <c r="F13" s="43">
        <v>46408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3">
        <v>4</v>
      </c>
      <c r="B14" s="8" t="s">
        <v>211</v>
      </c>
      <c r="C14" s="9" t="s">
        <v>214</v>
      </c>
      <c r="D14" s="42" t="s">
        <v>1085</v>
      </c>
      <c r="E14" s="42" t="s">
        <v>149</v>
      </c>
      <c r="F14" s="43">
        <v>46549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0.399999999999999">
      <c r="A15" s="3">
        <v>5</v>
      </c>
      <c r="B15" s="8" t="s">
        <v>211</v>
      </c>
      <c r="C15" s="9" t="s">
        <v>214</v>
      </c>
      <c r="D15" s="42" t="s">
        <v>1086</v>
      </c>
      <c r="E15" s="42" t="s">
        <v>39</v>
      </c>
      <c r="F15" s="43">
        <v>46408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3">
        <v>6</v>
      </c>
      <c r="B16" s="8" t="s">
        <v>211</v>
      </c>
      <c r="C16" s="9" t="s">
        <v>214</v>
      </c>
      <c r="D16" s="42" t="s">
        <v>1170</v>
      </c>
      <c r="E16" s="42" t="s">
        <v>37</v>
      </c>
      <c r="F16" s="43">
        <v>46577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211</v>
      </c>
      <c r="C17" s="9" t="s">
        <v>214</v>
      </c>
      <c r="D17" s="10" t="s">
        <v>215</v>
      </c>
      <c r="E17" s="74" t="s">
        <v>148</v>
      </c>
      <c r="F17" s="18">
        <v>46549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27" t="s">
        <v>4</v>
      </c>
      <c r="B18" s="15"/>
      <c r="C18" s="15"/>
      <c r="D18" s="15"/>
      <c r="E18" s="15"/>
      <c r="F18" s="21"/>
      <c r="G18" s="15"/>
      <c r="H18" s="15"/>
      <c r="I18" s="15"/>
      <c r="J18" s="16"/>
      <c r="K18" s="44">
        <f>SUM(K11:K17)</f>
        <v>0</v>
      </c>
    </row>
    <row r="20" spans="1:11">
      <c r="B20" s="31"/>
      <c r="C20" s="31"/>
      <c r="D20" s="31"/>
      <c r="E20" s="31"/>
      <c r="F20" s="32"/>
      <c r="G20" s="31"/>
      <c r="H20" s="31"/>
      <c r="I20" s="31"/>
      <c r="J20" s="31"/>
      <c r="K20" s="31"/>
    </row>
    <row r="21" spans="1:11" ht="15.6">
      <c r="B21" s="72" t="s">
        <v>1186</v>
      </c>
      <c r="C21" s="56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3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72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56"/>
      <c r="D24" s="56"/>
      <c r="E24" s="56"/>
      <c r="F24" s="56"/>
      <c r="G24" s="73" t="s">
        <v>1187</v>
      </c>
      <c r="H24" s="56"/>
      <c r="I24" s="56"/>
      <c r="J24" s="57"/>
      <c r="K24" s="56"/>
    </row>
  </sheetData>
  <autoFilter ref="A10:K18" xr:uid="{00000000-0009-0000-0000-00001F000000}"/>
  <phoneticPr fontId="9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K19"/>
  <sheetViews>
    <sheetView topLeftCell="A5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" customWidth="1"/>
    <col min="3" max="3" width="25.88671875" customWidth="1"/>
    <col min="4" max="4" width="15.33203125" customWidth="1"/>
    <col min="5" max="5" width="15.109375" customWidth="1"/>
    <col min="6" max="6" width="14.109375" style="22" customWidth="1"/>
    <col min="7" max="7" width="17.33203125" customWidth="1"/>
    <col min="8" max="8" width="13.109375" customWidth="1"/>
    <col min="9" max="10" width="13" customWidth="1"/>
    <col min="11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1226</v>
      </c>
      <c r="K8" s="56"/>
    </row>
    <row r="9" spans="1:11">
      <c r="A9" s="2" t="s">
        <v>982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6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1.8">
      <c r="A11" s="8">
        <v>1</v>
      </c>
      <c r="B11" s="8" t="s">
        <v>211</v>
      </c>
      <c r="C11" s="9" t="s">
        <v>216</v>
      </c>
      <c r="D11" s="10" t="s">
        <v>217</v>
      </c>
      <c r="E11" s="10" t="s">
        <v>101</v>
      </c>
      <c r="F11" s="18" t="s">
        <v>1568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218</v>
      </c>
      <c r="C12" s="9" t="s">
        <v>219</v>
      </c>
      <c r="D12" s="10" t="s">
        <v>220</v>
      </c>
      <c r="E12" s="10" t="s">
        <v>101</v>
      </c>
      <c r="F12" s="52">
        <v>46588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29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K23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2.88671875" customWidth="1"/>
    <col min="3" max="3" width="21.88671875" customWidth="1"/>
    <col min="4" max="4" width="13.5546875" customWidth="1"/>
    <col min="5" max="5" width="13.88671875" customWidth="1"/>
    <col min="6" max="6" width="15.5546875" style="22" customWidth="1"/>
    <col min="7" max="7" width="16.6640625" customWidth="1"/>
    <col min="8" max="8" width="12.88671875" customWidth="1"/>
    <col min="9" max="9" width="13" customWidth="1"/>
    <col min="10" max="10" width="12.886718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1227</v>
      </c>
      <c r="K8" s="56"/>
    </row>
    <row r="9" spans="1:11">
      <c r="A9" s="2" t="s">
        <v>983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0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333</v>
      </c>
      <c r="C11" s="9" t="s">
        <v>351</v>
      </c>
      <c r="D11" s="10">
        <v>20210166517</v>
      </c>
      <c r="E11" s="10" t="s">
        <v>44</v>
      </c>
      <c r="F11" s="18">
        <v>46303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333</v>
      </c>
      <c r="C12" s="9" t="s">
        <v>350</v>
      </c>
      <c r="D12" s="10">
        <v>20120028390</v>
      </c>
      <c r="E12" s="10" t="s">
        <v>44</v>
      </c>
      <c r="F12" s="18">
        <v>46303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333</v>
      </c>
      <c r="C13" s="9" t="s">
        <v>350</v>
      </c>
      <c r="D13" s="10">
        <v>20120028391</v>
      </c>
      <c r="E13" s="10" t="s">
        <v>44</v>
      </c>
      <c r="F13" s="18">
        <v>46303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333</v>
      </c>
      <c r="C14" s="9" t="s">
        <v>350</v>
      </c>
      <c r="D14" s="10">
        <v>20120028392</v>
      </c>
      <c r="E14" s="10" t="s">
        <v>44</v>
      </c>
      <c r="F14" s="18">
        <v>46303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333</v>
      </c>
      <c r="C15" s="9" t="s">
        <v>350</v>
      </c>
      <c r="D15" s="10">
        <v>20120028393</v>
      </c>
      <c r="E15" s="10" t="s">
        <v>44</v>
      </c>
      <c r="F15" s="18">
        <v>46303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333</v>
      </c>
      <c r="C16" s="84" t="s">
        <v>349</v>
      </c>
      <c r="D16" s="10">
        <v>20120027012</v>
      </c>
      <c r="E16" s="10" t="s">
        <v>44</v>
      </c>
      <c r="F16" s="18">
        <v>46303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27" t="s">
        <v>4</v>
      </c>
      <c r="B17" s="15"/>
      <c r="C17" s="15"/>
      <c r="D17" s="15"/>
      <c r="E17" s="15"/>
      <c r="F17" s="18"/>
      <c r="G17" s="15"/>
      <c r="H17" s="15"/>
      <c r="I17" s="15"/>
      <c r="J17" s="16"/>
      <c r="K17" s="44">
        <f>SUM(K11:K16)</f>
        <v>0</v>
      </c>
    </row>
    <row r="19" spans="1:11">
      <c r="B19" s="31"/>
      <c r="C19" s="31"/>
      <c r="D19" s="31"/>
      <c r="E19" s="31"/>
      <c r="F19" s="32"/>
      <c r="G19" s="31"/>
      <c r="H19" s="31"/>
      <c r="I19" s="31"/>
      <c r="J19" s="31"/>
      <c r="K19" s="31"/>
    </row>
    <row r="20" spans="1:11" ht="15.6">
      <c r="B20" s="72" t="s">
        <v>1186</v>
      </c>
      <c r="C20" s="56"/>
      <c r="D20" s="56"/>
      <c r="E20" s="56"/>
      <c r="F20" s="57"/>
      <c r="G20" s="56"/>
      <c r="H20" s="56"/>
      <c r="I20" s="56"/>
      <c r="J20" s="56"/>
      <c r="K20" s="56"/>
    </row>
    <row r="21" spans="1:11" ht="15.6">
      <c r="B21" s="56"/>
      <c r="C21" s="73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2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56"/>
      <c r="D23" s="56"/>
      <c r="E23" s="56"/>
      <c r="F23" s="56"/>
      <c r="G23" s="73" t="s">
        <v>1187</v>
      </c>
      <c r="H23" s="56"/>
      <c r="I23" s="56"/>
      <c r="J23" s="57"/>
      <c r="K23" s="5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K22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9.33203125" customWidth="1"/>
    <col min="3" max="3" width="23.33203125" customWidth="1"/>
    <col min="4" max="4" width="14.5546875" customWidth="1"/>
    <col min="5" max="5" width="15.109375" customWidth="1"/>
    <col min="6" max="6" width="15.88671875" style="22" customWidth="1"/>
    <col min="7" max="7" width="16.109375" customWidth="1"/>
    <col min="8" max="8" width="11.88671875" customWidth="1"/>
    <col min="9" max="9" width="13.109375" customWidth="1"/>
    <col min="10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1228</v>
      </c>
      <c r="K8" s="56"/>
    </row>
    <row r="9" spans="1:11">
      <c r="A9" s="2" t="s">
        <v>984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8">
        <v>1</v>
      </c>
      <c r="B11" s="23" t="s">
        <v>211</v>
      </c>
      <c r="C11" s="9" t="s">
        <v>221</v>
      </c>
      <c r="D11" s="10" t="s">
        <v>222</v>
      </c>
      <c r="E11" s="74" t="s">
        <v>39</v>
      </c>
      <c r="F11" s="18">
        <v>46346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23" t="s">
        <v>211</v>
      </c>
      <c r="C12" s="9" t="s">
        <v>1158</v>
      </c>
      <c r="D12" s="10" t="s">
        <v>1161</v>
      </c>
      <c r="E12" s="74" t="s">
        <v>1137</v>
      </c>
      <c r="F12" s="18">
        <v>46526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23" t="s">
        <v>211</v>
      </c>
      <c r="C13" s="9" t="s">
        <v>1168</v>
      </c>
      <c r="D13" s="10" t="s">
        <v>1169</v>
      </c>
      <c r="E13" s="74" t="s">
        <v>234</v>
      </c>
      <c r="F13" s="18">
        <v>46557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/>
      <c r="B14" s="23" t="s">
        <v>211</v>
      </c>
      <c r="C14" s="9" t="s">
        <v>1396</v>
      </c>
      <c r="D14" s="10" t="s">
        <v>1397</v>
      </c>
      <c r="E14" s="74" t="s">
        <v>1137</v>
      </c>
      <c r="F14" s="52">
        <v>46619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4</v>
      </c>
      <c r="B15" s="23" t="s">
        <v>1159</v>
      </c>
      <c r="C15" s="9" t="s">
        <v>1160</v>
      </c>
      <c r="D15" s="10" t="s">
        <v>1162</v>
      </c>
      <c r="E15" s="74" t="s">
        <v>1137</v>
      </c>
      <c r="F15" s="18">
        <v>46526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autoFilter ref="A10:K16" xr:uid="{00000000-0009-0000-0000-000022000000}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K20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5" customWidth="1"/>
    <col min="3" max="3" width="28.6640625" customWidth="1"/>
    <col min="4" max="4" width="15.109375" customWidth="1"/>
    <col min="5" max="5" width="14.44140625" customWidth="1"/>
    <col min="6" max="6" width="16.88671875" style="22" customWidth="1"/>
    <col min="7" max="7" width="18.109375" customWidth="1"/>
    <col min="8" max="8" width="11.109375" customWidth="1"/>
    <col min="9" max="9" width="12.5546875" customWidth="1"/>
    <col min="10" max="10" width="12.66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1229</v>
      </c>
      <c r="K8" s="56"/>
    </row>
    <row r="9" spans="1:11">
      <c r="A9" s="2" t="s">
        <v>985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211</v>
      </c>
      <c r="C11" s="9" t="s">
        <v>223</v>
      </c>
      <c r="D11" s="10" t="s">
        <v>224</v>
      </c>
      <c r="E11" s="10" t="s">
        <v>986</v>
      </c>
      <c r="F11" s="18">
        <v>46514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218</v>
      </c>
      <c r="C12" s="9" t="s">
        <v>225</v>
      </c>
      <c r="D12" s="10" t="s">
        <v>226</v>
      </c>
      <c r="E12" s="10" t="s">
        <v>44</v>
      </c>
      <c r="F12" s="18">
        <v>46366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ht="21.6">
      <c r="A13" s="8">
        <v>3</v>
      </c>
      <c r="B13" s="8" t="s">
        <v>218</v>
      </c>
      <c r="C13" s="9" t="s">
        <v>225</v>
      </c>
      <c r="D13" s="10" t="s">
        <v>1154</v>
      </c>
      <c r="E13" s="10" t="s">
        <v>44</v>
      </c>
      <c r="F13" s="18">
        <v>46514</v>
      </c>
      <c r="G13" s="10">
        <v>1</v>
      </c>
      <c r="H13" s="11"/>
      <c r="I13" s="14">
        <v>0.08</v>
      </c>
      <c r="J13" s="11">
        <f t="shared" ref="J13" si="2">H13*I13</f>
        <v>0</v>
      </c>
      <c r="K13" s="11">
        <f t="shared" ref="K13" si="3">H13+J13</f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9.33203125" customWidth="1"/>
    <col min="3" max="3" width="20.88671875" customWidth="1"/>
    <col min="4" max="4" width="14.33203125" customWidth="1"/>
    <col min="5" max="5" width="16.33203125" customWidth="1"/>
    <col min="6" max="6" width="16" style="22" customWidth="1"/>
    <col min="7" max="7" width="17.6640625" customWidth="1"/>
    <col min="8" max="8" width="15.109375" customWidth="1"/>
    <col min="9" max="9" width="14.6640625" customWidth="1"/>
    <col min="10" max="10" width="12.88671875" customWidth="1"/>
    <col min="11" max="11" width="13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1230</v>
      </c>
      <c r="K8" s="56"/>
    </row>
    <row r="9" spans="1:11">
      <c r="A9" s="2" t="s">
        <v>987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8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</v>
      </c>
      <c r="C11" s="9" t="s">
        <v>14</v>
      </c>
      <c r="D11" s="10" t="s">
        <v>227</v>
      </c>
      <c r="E11" s="10" t="s">
        <v>101</v>
      </c>
      <c r="F11" s="52" t="s">
        <v>1579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K19"/>
  <sheetViews>
    <sheetView topLeftCell="A3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4.5546875" customWidth="1"/>
    <col min="3" max="3" width="23.88671875" customWidth="1"/>
    <col min="4" max="4" width="15.109375" customWidth="1"/>
    <col min="5" max="5" width="11.44140625" customWidth="1"/>
    <col min="6" max="6" width="11.5546875" style="22" customWidth="1"/>
    <col min="7" max="7" width="15.33203125" customWidth="1"/>
    <col min="8" max="8" width="13.109375" customWidth="1"/>
    <col min="9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1231</v>
      </c>
      <c r="K8" s="56"/>
    </row>
    <row r="9" spans="1:11">
      <c r="A9" s="2" t="s">
        <v>988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4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228</v>
      </c>
      <c r="C11" s="9" t="s">
        <v>229</v>
      </c>
      <c r="D11" s="10" t="s">
        <v>239</v>
      </c>
      <c r="E11" s="10" t="s">
        <v>148</v>
      </c>
      <c r="F11" s="18" t="s">
        <v>1567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228</v>
      </c>
      <c r="C12" s="9" t="s">
        <v>229</v>
      </c>
      <c r="D12" s="10" t="s">
        <v>230</v>
      </c>
      <c r="E12" s="10" t="s">
        <v>31</v>
      </c>
      <c r="F12" s="18">
        <v>46521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33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s="31" customFormat="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K51"/>
  <sheetViews>
    <sheetView topLeftCell="A1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4.88671875" customWidth="1"/>
    <col min="3" max="3" width="24.5546875" customWidth="1"/>
    <col min="4" max="4" width="16.88671875" customWidth="1"/>
    <col min="5" max="5" width="17" customWidth="1"/>
    <col min="6" max="6" width="15.109375" style="22" customWidth="1"/>
    <col min="7" max="7" width="15.44140625" customWidth="1"/>
    <col min="8" max="8" width="11.33203125" customWidth="1"/>
    <col min="9" max="9" width="12.109375" customWidth="1"/>
    <col min="10" max="10" width="12.6640625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1232</v>
      </c>
      <c r="K8" s="56"/>
    </row>
    <row r="9" spans="1:11">
      <c r="A9" s="2" t="s">
        <v>989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211</v>
      </c>
      <c r="C11" s="9" t="s">
        <v>256</v>
      </c>
      <c r="D11" s="10" t="s">
        <v>257</v>
      </c>
      <c r="E11" s="10" t="s">
        <v>34</v>
      </c>
      <c r="F11" s="18">
        <v>46422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211</v>
      </c>
      <c r="C12" s="9" t="s">
        <v>256</v>
      </c>
      <c r="D12" s="10" t="s">
        <v>259</v>
      </c>
      <c r="E12" s="10" t="s">
        <v>34</v>
      </c>
      <c r="F12" s="18">
        <v>46422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211</v>
      </c>
      <c r="C13" s="9" t="s">
        <v>256</v>
      </c>
      <c r="D13" s="10" t="s">
        <v>258</v>
      </c>
      <c r="E13" s="10" t="s">
        <v>34</v>
      </c>
      <c r="F13" s="18">
        <v>46422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218</v>
      </c>
      <c r="C14" s="9" t="s">
        <v>240</v>
      </c>
      <c r="D14" s="10" t="s">
        <v>241</v>
      </c>
      <c r="E14" s="10" t="s">
        <v>101</v>
      </c>
      <c r="F14" s="52">
        <v>46588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218</v>
      </c>
      <c r="C15" s="9" t="s">
        <v>245</v>
      </c>
      <c r="D15" s="10" t="s">
        <v>246</v>
      </c>
      <c r="E15" s="10" t="s">
        <v>1153</v>
      </c>
      <c r="F15" s="18" t="s">
        <v>1568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218</v>
      </c>
      <c r="C16" s="84" t="s">
        <v>247</v>
      </c>
      <c r="D16" s="10" t="s">
        <v>250</v>
      </c>
      <c r="E16" s="10" t="s">
        <v>1153</v>
      </c>
      <c r="F16" s="18" t="s">
        <v>1568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218</v>
      </c>
      <c r="C17" s="9" t="s">
        <v>247</v>
      </c>
      <c r="D17" s="10" t="s">
        <v>249</v>
      </c>
      <c r="E17" s="10" t="s">
        <v>1153</v>
      </c>
      <c r="F17" s="18" t="s">
        <v>1568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218</v>
      </c>
      <c r="C18" s="9" t="s">
        <v>247</v>
      </c>
      <c r="D18" s="10" t="s">
        <v>248</v>
      </c>
      <c r="E18" s="10" t="s">
        <v>1153</v>
      </c>
      <c r="F18" s="18" t="s">
        <v>1568</v>
      </c>
      <c r="G18" s="10">
        <v>1</v>
      </c>
      <c r="H18" s="11"/>
      <c r="I18" s="14">
        <v>0.08</v>
      </c>
      <c r="J18" s="11">
        <f t="shared" ref="J18:J25" si="2">H18*I18</f>
        <v>0</v>
      </c>
      <c r="K18" s="11">
        <f t="shared" ref="K18:K25" si="3">H18+J18</f>
        <v>0</v>
      </c>
    </row>
    <row r="19" spans="1:11">
      <c r="A19" s="8">
        <v>9</v>
      </c>
      <c r="B19" s="8" t="s">
        <v>218</v>
      </c>
      <c r="C19" s="9" t="s">
        <v>260</v>
      </c>
      <c r="D19" s="10" t="s">
        <v>261</v>
      </c>
      <c r="E19" s="10" t="s">
        <v>1153</v>
      </c>
      <c r="F19" s="18">
        <v>46366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8" t="s">
        <v>242</v>
      </c>
      <c r="C20" s="9" t="s">
        <v>243</v>
      </c>
      <c r="D20" s="10" t="s">
        <v>244</v>
      </c>
      <c r="E20" s="10" t="s">
        <v>37</v>
      </c>
      <c r="F20" s="18">
        <v>46318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251</v>
      </c>
      <c r="C21" s="9" t="s">
        <v>252</v>
      </c>
      <c r="D21" s="10" t="s">
        <v>253</v>
      </c>
      <c r="E21" s="10" t="s">
        <v>1175</v>
      </c>
      <c r="F21" s="18">
        <v>46373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8">
        <v>12</v>
      </c>
      <c r="B22" s="8" t="s">
        <v>251</v>
      </c>
      <c r="C22" s="84" t="s">
        <v>252</v>
      </c>
      <c r="D22" s="10" t="s">
        <v>255</v>
      </c>
      <c r="E22" s="10" t="s">
        <v>1175</v>
      </c>
      <c r="F22" s="18">
        <v>46373</v>
      </c>
      <c r="G22" s="10">
        <v>1</v>
      </c>
      <c r="H22" s="11"/>
      <c r="I22" s="14">
        <v>0.08</v>
      </c>
      <c r="J22" s="11">
        <f t="shared" ref="J22:J24" si="4">H22*I22</f>
        <v>0</v>
      </c>
      <c r="K22" s="11">
        <f t="shared" ref="K22:K24" si="5">H22+J22</f>
        <v>0</v>
      </c>
    </row>
    <row r="23" spans="1:11">
      <c r="A23" s="8">
        <v>13</v>
      </c>
      <c r="B23" s="8" t="s">
        <v>251</v>
      </c>
      <c r="C23" s="84" t="s">
        <v>252</v>
      </c>
      <c r="D23" s="10" t="s">
        <v>1173</v>
      </c>
      <c r="E23" s="10" t="s">
        <v>1175</v>
      </c>
      <c r="F23" s="18">
        <v>46507</v>
      </c>
      <c r="G23" s="10">
        <v>1</v>
      </c>
      <c r="H23" s="11"/>
      <c r="I23" s="14">
        <v>0.08</v>
      </c>
      <c r="J23" s="11">
        <f t="shared" si="4"/>
        <v>0</v>
      </c>
      <c r="K23" s="11">
        <f t="shared" si="5"/>
        <v>0</v>
      </c>
    </row>
    <row r="24" spans="1:11">
      <c r="A24" s="8">
        <v>14</v>
      </c>
      <c r="B24" s="8" t="s">
        <v>251</v>
      </c>
      <c r="C24" s="84" t="s">
        <v>252</v>
      </c>
      <c r="D24" s="10" t="s">
        <v>1174</v>
      </c>
      <c r="E24" s="10" t="s">
        <v>1175</v>
      </c>
      <c r="F24" s="18">
        <v>46507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>
      <c r="A25" s="8">
        <v>15</v>
      </c>
      <c r="B25" s="8" t="s">
        <v>251</v>
      </c>
      <c r="C25" s="84" t="s">
        <v>1155</v>
      </c>
      <c r="D25" s="10" t="s">
        <v>1156</v>
      </c>
      <c r="E25" s="10" t="s">
        <v>1153</v>
      </c>
      <c r="F25" s="18">
        <v>46514</v>
      </c>
      <c r="G25" s="10">
        <v>1</v>
      </c>
      <c r="H25" s="11"/>
      <c r="I25" s="14">
        <v>0.08</v>
      </c>
      <c r="J25" s="11">
        <f t="shared" si="2"/>
        <v>0</v>
      </c>
      <c r="K25" s="11">
        <f t="shared" si="3"/>
        <v>0</v>
      </c>
    </row>
    <row r="26" spans="1:11">
      <c r="A26" s="27" t="s">
        <v>4</v>
      </c>
      <c r="B26" s="15"/>
      <c r="C26" s="15"/>
      <c r="D26" s="15"/>
      <c r="E26" s="15"/>
      <c r="F26" s="18"/>
      <c r="G26" s="15"/>
      <c r="H26" s="15"/>
      <c r="I26" s="15"/>
      <c r="J26" s="16"/>
      <c r="K26" s="44">
        <f>SUM(K11:K25)</f>
        <v>0</v>
      </c>
    </row>
    <row r="28" spans="1:11">
      <c r="C28" s="4" t="s">
        <v>1306</v>
      </c>
      <c r="D28" s="5" t="s">
        <v>5</v>
      </c>
    </row>
    <row r="29" spans="1:11" ht="15" customHeight="1">
      <c r="C29" s="9" t="s">
        <v>1307</v>
      </c>
      <c r="D29" s="10">
        <v>8018936</v>
      </c>
    </row>
    <row r="30" spans="1:11">
      <c r="C30" s="9" t="s">
        <v>1307</v>
      </c>
      <c r="D30" s="10">
        <v>8018985</v>
      </c>
    </row>
    <row r="31" spans="1:11">
      <c r="C31" s="9" t="s">
        <v>1307</v>
      </c>
      <c r="D31" s="10">
        <v>8018991</v>
      </c>
    </row>
    <row r="32" spans="1:11">
      <c r="C32" s="9" t="s">
        <v>1308</v>
      </c>
      <c r="D32" s="10">
        <v>8517229</v>
      </c>
    </row>
    <row r="33" spans="2:11">
      <c r="C33" s="9" t="s">
        <v>1308</v>
      </c>
      <c r="D33" s="10">
        <v>8517232</v>
      </c>
    </row>
    <row r="34" spans="2:11">
      <c r="C34" s="9" t="s">
        <v>1308</v>
      </c>
      <c r="D34" s="10">
        <v>8517299</v>
      </c>
    </row>
    <row r="35" spans="2:11">
      <c r="C35" s="9" t="s">
        <v>1309</v>
      </c>
      <c r="D35" s="10" t="s">
        <v>1310</v>
      </c>
    </row>
    <row r="36" spans="2:11">
      <c r="C36" s="9" t="s">
        <v>1311</v>
      </c>
      <c r="D36" s="10" t="s">
        <v>1312</v>
      </c>
    </row>
    <row r="37" spans="2:11">
      <c r="C37" s="9" t="s">
        <v>1313</v>
      </c>
      <c r="D37" s="10">
        <v>6699633</v>
      </c>
    </row>
    <row r="38" spans="2:11">
      <c r="C38" s="9" t="s">
        <v>1314</v>
      </c>
      <c r="D38" s="10">
        <v>1721337</v>
      </c>
    </row>
    <row r="39" spans="2:11">
      <c r="C39" s="9" t="s">
        <v>1313</v>
      </c>
      <c r="D39" s="10">
        <v>664935</v>
      </c>
    </row>
    <row r="40" spans="2:11">
      <c r="C40" s="9" t="s">
        <v>1314</v>
      </c>
      <c r="D40" s="10">
        <v>1721073</v>
      </c>
    </row>
    <row r="41" spans="2:11">
      <c r="C41" s="9" t="s">
        <v>1313</v>
      </c>
      <c r="D41" s="10">
        <v>6646143</v>
      </c>
    </row>
    <row r="42" spans="2:11">
      <c r="C42" s="9" t="s">
        <v>1314</v>
      </c>
      <c r="D42" s="10">
        <v>1721347</v>
      </c>
    </row>
    <row r="43" spans="2:11">
      <c r="C43" s="9" t="s">
        <v>1315</v>
      </c>
      <c r="D43" s="10">
        <v>8535415</v>
      </c>
    </row>
    <row r="44" spans="2:11">
      <c r="C44" s="9" t="s">
        <v>1315</v>
      </c>
      <c r="D44" s="10">
        <v>8535407</v>
      </c>
    </row>
    <row r="46" spans="2:11">
      <c r="B46" s="31"/>
      <c r="C46" s="31"/>
      <c r="D46" s="31"/>
      <c r="E46" s="31"/>
      <c r="F46" s="32"/>
      <c r="G46" s="31"/>
      <c r="H46" s="31"/>
      <c r="I46" s="31"/>
      <c r="J46" s="31"/>
      <c r="K46" s="31"/>
    </row>
    <row r="47" spans="2:11">
      <c r="B47" s="31"/>
      <c r="C47" s="31"/>
      <c r="D47" s="31"/>
      <c r="E47" s="31"/>
      <c r="F47" s="32"/>
      <c r="G47" s="31"/>
      <c r="H47" s="31"/>
      <c r="I47" s="31"/>
      <c r="J47" s="31"/>
      <c r="K47" s="31"/>
    </row>
    <row r="48" spans="2:11" ht="15.6">
      <c r="B48" s="72" t="s">
        <v>1186</v>
      </c>
      <c r="C48" s="56"/>
      <c r="D48" s="56"/>
      <c r="E48" s="56"/>
      <c r="F48" s="57"/>
      <c r="G48" s="56"/>
      <c r="H48" s="56"/>
      <c r="I48" s="56"/>
      <c r="J48" s="56"/>
      <c r="K48" s="56"/>
    </row>
    <row r="49" spans="2:11" ht="15.6">
      <c r="B49" s="56"/>
      <c r="C49" s="73"/>
      <c r="D49" s="56"/>
      <c r="E49" s="56"/>
      <c r="F49" s="57"/>
      <c r="G49" s="56"/>
      <c r="H49" s="56"/>
      <c r="I49" s="56"/>
      <c r="J49" s="56"/>
      <c r="K49" s="56"/>
    </row>
    <row r="50" spans="2:11" ht="15.6">
      <c r="B50" s="56"/>
      <c r="C50" s="72"/>
      <c r="D50" s="56"/>
      <c r="E50" s="56"/>
      <c r="F50" s="57"/>
      <c r="G50" s="56"/>
      <c r="H50" s="56"/>
      <c r="I50" s="56"/>
      <c r="J50" s="56"/>
      <c r="K50" s="56"/>
    </row>
    <row r="51" spans="2:11" ht="15.6">
      <c r="B51" s="56"/>
      <c r="C51" s="56"/>
      <c r="D51" s="56"/>
      <c r="E51" s="56"/>
      <c r="F51" s="56"/>
      <c r="G51" s="73" t="s">
        <v>1187</v>
      </c>
      <c r="H51" s="56"/>
      <c r="I51" s="56"/>
      <c r="J51" s="57"/>
      <c r="K51" s="56"/>
    </row>
  </sheetData>
  <autoFilter ref="A10:K26" xr:uid="{00000000-0009-0000-0000-000026000000}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K23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5.44140625" customWidth="1"/>
    <col min="3" max="3" width="26.6640625" customWidth="1"/>
    <col min="4" max="4" width="14.5546875" customWidth="1"/>
    <col min="5" max="5" width="15.6640625" customWidth="1"/>
    <col min="6" max="6" width="14.88671875" style="22" customWidth="1"/>
    <col min="7" max="7" width="15.109375" customWidth="1"/>
    <col min="8" max="8" width="13.33203125" customWidth="1"/>
    <col min="9" max="9" width="9.88671875" customWidth="1"/>
    <col min="10" max="10" width="12.10937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1233</v>
      </c>
      <c r="K8" s="56"/>
    </row>
    <row r="9" spans="1:11">
      <c r="A9" s="2" t="s">
        <v>990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263</v>
      </c>
      <c r="C11" s="9" t="s">
        <v>267</v>
      </c>
      <c r="D11" s="10">
        <v>1797944</v>
      </c>
      <c r="E11" s="10" t="s">
        <v>34</v>
      </c>
      <c r="F11" s="18">
        <v>46469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263</v>
      </c>
      <c r="C12" s="9" t="s">
        <v>269</v>
      </c>
      <c r="D12" s="10" t="s">
        <v>270</v>
      </c>
      <c r="E12" s="10" t="s">
        <v>34</v>
      </c>
      <c r="F12" s="18">
        <v>46469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263</v>
      </c>
      <c r="C13" s="9" t="s">
        <v>264</v>
      </c>
      <c r="D13" s="10" t="s">
        <v>1541</v>
      </c>
      <c r="E13" s="10" t="s">
        <v>34</v>
      </c>
      <c r="F13" s="18">
        <v>46298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263</v>
      </c>
      <c r="C14" s="9" t="s">
        <v>268</v>
      </c>
      <c r="D14" s="10">
        <v>1743451</v>
      </c>
      <c r="E14" s="10" t="s">
        <v>34</v>
      </c>
      <c r="F14" s="18">
        <v>46477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15</v>
      </c>
      <c r="C15" s="84" t="s">
        <v>262</v>
      </c>
      <c r="D15" s="10" t="s">
        <v>1542</v>
      </c>
      <c r="E15" s="10" t="s">
        <v>158</v>
      </c>
      <c r="F15" s="18" t="s">
        <v>1543</v>
      </c>
      <c r="G15" s="10">
        <v>1</v>
      </c>
      <c r="H15" s="11"/>
      <c r="I15" s="14">
        <v>0.08</v>
      </c>
      <c r="J15" s="11">
        <f t="shared" ref="J15" si="2">H15*I15</f>
        <v>0</v>
      </c>
      <c r="K15" s="11">
        <f t="shared" ref="K15" si="3">H15+J15</f>
        <v>0</v>
      </c>
    </row>
    <row r="16" spans="1:11" ht="21.6">
      <c r="A16" s="8">
        <v>6</v>
      </c>
      <c r="B16" s="8" t="s">
        <v>15</v>
      </c>
      <c r="C16" s="84" t="s">
        <v>265</v>
      </c>
      <c r="D16" s="10" t="s">
        <v>266</v>
      </c>
      <c r="E16" s="10" t="s">
        <v>158</v>
      </c>
      <c r="F16" s="18">
        <v>46378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27" t="s">
        <v>4</v>
      </c>
      <c r="B17" s="15"/>
      <c r="C17" s="15"/>
      <c r="D17" s="15"/>
      <c r="E17" s="15"/>
      <c r="F17" s="18"/>
      <c r="G17" s="15"/>
      <c r="H17" s="15"/>
      <c r="I17" s="15"/>
      <c r="J17" s="16"/>
      <c r="K17" s="44">
        <f>SUM(K11:K16)</f>
        <v>0</v>
      </c>
    </row>
    <row r="19" spans="1:11">
      <c r="B19" s="31"/>
      <c r="C19" s="31"/>
      <c r="D19" s="31"/>
      <c r="E19" s="31"/>
      <c r="F19" s="32"/>
      <c r="G19" s="31"/>
      <c r="H19" s="31"/>
      <c r="I19" s="31"/>
      <c r="J19" s="31"/>
      <c r="K19" s="31"/>
    </row>
    <row r="20" spans="1:11" ht="15.6">
      <c r="B20" s="72" t="s">
        <v>1186</v>
      </c>
      <c r="C20" s="56"/>
      <c r="D20" s="56"/>
      <c r="E20" s="56"/>
      <c r="F20" s="57"/>
      <c r="G20" s="56"/>
      <c r="H20" s="56"/>
      <c r="I20" s="56"/>
      <c r="J20" s="56"/>
      <c r="K20" s="56"/>
    </row>
    <row r="21" spans="1:11" ht="15.6">
      <c r="B21" s="56"/>
      <c r="C21" s="73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2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56"/>
      <c r="D23" s="56"/>
      <c r="E23" s="56"/>
      <c r="F23" s="56"/>
      <c r="G23" s="73" t="s">
        <v>1187</v>
      </c>
      <c r="H23" s="56"/>
      <c r="I23" s="56"/>
      <c r="J23" s="57"/>
      <c r="K23" s="56"/>
    </row>
  </sheetData>
  <autoFilter ref="A10:K17" xr:uid="{00000000-0009-0000-0000-000027000000}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K21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4.5546875" customWidth="1"/>
    <col min="3" max="3" width="25" customWidth="1"/>
    <col min="4" max="4" width="16.44140625" customWidth="1"/>
    <col min="5" max="5" width="16" customWidth="1"/>
    <col min="6" max="6" width="15.109375" style="22" customWidth="1"/>
    <col min="7" max="7" width="16.88671875" customWidth="1"/>
    <col min="8" max="8" width="13.109375" customWidth="1"/>
    <col min="9" max="9" width="12.4414062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1234</v>
      </c>
      <c r="K8" s="56"/>
    </row>
    <row r="9" spans="1:11">
      <c r="A9" s="2" t="s">
        <v>1198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2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114</v>
      </c>
      <c r="C11" s="9" t="s">
        <v>502</v>
      </c>
      <c r="D11" s="10" t="s">
        <v>503</v>
      </c>
      <c r="E11" s="10" t="s">
        <v>296</v>
      </c>
      <c r="F11" s="18" t="s">
        <v>1565</v>
      </c>
      <c r="G11" s="10">
        <v>1</v>
      </c>
      <c r="H11" s="11"/>
      <c r="I11" s="14">
        <v>0.08</v>
      </c>
      <c r="J11" s="11">
        <f t="shared" ref="J11:J14" si="0">H11*I11</f>
        <v>0</v>
      </c>
      <c r="K11" s="11">
        <f t="shared" ref="K11:K14" si="1">H11+J11</f>
        <v>0</v>
      </c>
    </row>
    <row r="12" spans="1:11">
      <c r="A12" s="8">
        <v>2</v>
      </c>
      <c r="B12" s="8" t="s">
        <v>114</v>
      </c>
      <c r="C12" s="9" t="s">
        <v>504</v>
      </c>
      <c r="D12" s="10" t="s">
        <v>505</v>
      </c>
      <c r="E12" s="10" t="s">
        <v>506</v>
      </c>
      <c r="F12" s="18" t="s">
        <v>1565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114</v>
      </c>
      <c r="C13" s="9" t="s">
        <v>605</v>
      </c>
      <c r="D13" s="10" t="s">
        <v>853</v>
      </c>
      <c r="E13" s="10" t="s">
        <v>147</v>
      </c>
      <c r="F13" s="18">
        <v>46340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114</v>
      </c>
      <c r="C14" s="9" t="s">
        <v>605</v>
      </c>
      <c r="D14" s="10" t="s">
        <v>606</v>
      </c>
      <c r="E14" s="10" t="s">
        <v>101</v>
      </c>
      <c r="F14" s="18">
        <v>46346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18"/>
      <c r="G15" s="15"/>
      <c r="H15" s="15"/>
      <c r="I15" s="15"/>
      <c r="J15" s="16"/>
      <c r="K15" s="44">
        <f>SUM(K11:K12)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autoFilter ref="A10:K15" xr:uid="{00000000-0009-0000-0000-00002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1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1.5546875" customWidth="1"/>
    <col min="3" max="3" width="29.44140625" customWidth="1"/>
    <col min="4" max="4" width="10.88671875" customWidth="1"/>
    <col min="5" max="5" width="13.5546875" customWidth="1"/>
    <col min="6" max="6" width="13" style="22" customWidth="1"/>
    <col min="7" max="7" width="15.109375" customWidth="1"/>
    <col min="8" max="8" width="11.44140625" customWidth="1"/>
    <col min="9" max="9" width="9.109375" customWidth="1"/>
    <col min="10" max="10" width="11" customWidth="1"/>
    <col min="11" max="11" width="16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1190</v>
      </c>
      <c r="K8" s="56"/>
    </row>
    <row r="9" spans="1:11">
      <c r="A9" s="2" t="s">
        <v>955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16</v>
      </c>
      <c r="C11" s="9" t="s">
        <v>36</v>
      </c>
      <c r="D11" s="10">
        <v>12753</v>
      </c>
      <c r="E11" s="10" t="s">
        <v>37</v>
      </c>
      <c r="F11" s="52">
        <v>46588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8">
        <v>2</v>
      </c>
      <c r="B12" s="8" t="s">
        <v>16</v>
      </c>
      <c r="C12" s="12" t="s">
        <v>38</v>
      </c>
      <c r="D12" s="10">
        <v>6514</v>
      </c>
      <c r="E12" s="74" t="s">
        <v>39</v>
      </c>
      <c r="F12" s="52" t="s">
        <v>1565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 ht="20.399999999999999">
      <c r="A13" s="8">
        <v>3</v>
      </c>
      <c r="B13" s="8" t="s">
        <v>16</v>
      </c>
      <c r="C13" s="9" t="s">
        <v>38</v>
      </c>
      <c r="D13" s="10">
        <v>6515</v>
      </c>
      <c r="E13" s="74" t="s">
        <v>39</v>
      </c>
      <c r="F13" s="52" t="s">
        <v>1565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42">
      <c r="A14" s="8">
        <v>4</v>
      </c>
      <c r="B14" s="8" t="s">
        <v>16</v>
      </c>
      <c r="C14" s="9" t="s">
        <v>40</v>
      </c>
      <c r="D14" s="10">
        <v>823502</v>
      </c>
      <c r="E14" s="10" t="s">
        <v>41</v>
      </c>
      <c r="F14" s="52">
        <v>46584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autoFilter ref="A10:K15" xr:uid="{00000000-0009-0000-0000-000005000000}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K18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8.6640625" customWidth="1"/>
    <col min="3" max="3" width="23.88671875" customWidth="1"/>
    <col min="4" max="4" width="14.109375" customWidth="1"/>
    <col min="5" max="5" width="16.109375" customWidth="1"/>
    <col min="6" max="6" width="14.44140625" style="22" customWidth="1"/>
    <col min="7" max="7" width="14.33203125" customWidth="1"/>
    <col min="8" max="8" width="13.109375" customWidth="1"/>
    <col min="9" max="9" width="13.5546875" customWidth="1"/>
    <col min="10" max="10" width="12.8867187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1235</v>
      </c>
      <c r="K8" s="56"/>
    </row>
    <row r="9" spans="1:11">
      <c r="A9" s="2" t="s">
        <v>991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8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271</v>
      </c>
      <c r="C11" s="9" t="s">
        <v>272</v>
      </c>
      <c r="D11" s="10">
        <v>99122664</v>
      </c>
      <c r="E11" s="10" t="s">
        <v>73</v>
      </c>
      <c r="F11" s="18">
        <v>46647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s="31" customFormat="1">
      <c r="A12" s="27" t="s">
        <v>4</v>
      </c>
      <c r="B12" s="28"/>
      <c r="C12" s="28"/>
      <c r="D12" s="28"/>
      <c r="E12" s="28"/>
      <c r="F12" s="29"/>
      <c r="G12" s="28"/>
      <c r="H12" s="28"/>
      <c r="I12" s="28"/>
      <c r="J12" s="30"/>
      <c r="K12" s="49">
        <f>SUM(K11:K11)</f>
        <v>0</v>
      </c>
    </row>
    <row r="13" spans="1:11" s="31" customFormat="1">
      <c r="F13" s="32"/>
    </row>
    <row r="14" spans="1:11" s="31" customFormat="1">
      <c r="F14" s="32"/>
    </row>
    <row r="15" spans="1:11" s="31" customFormat="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s="31" customFormat="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K21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0" customWidth="1"/>
    <col min="3" max="3" width="26.109375" customWidth="1"/>
    <col min="4" max="4" width="15.5546875" customWidth="1"/>
    <col min="5" max="5" width="15" customWidth="1"/>
    <col min="6" max="6" width="14.88671875" style="22" customWidth="1"/>
    <col min="7" max="7" width="11.5546875" customWidth="1"/>
    <col min="8" max="8" width="11.6640625" customWidth="1"/>
    <col min="9" max="9" width="12.33203125" customWidth="1"/>
    <col min="10" max="10" width="13.109375" customWidth="1"/>
    <col min="11" max="11" width="11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1236</v>
      </c>
      <c r="K8" s="56"/>
    </row>
    <row r="9" spans="1:11">
      <c r="A9" s="2" t="s">
        <v>992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273</v>
      </c>
      <c r="C11" s="9" t="s">
        <v>274</v>
      </c>
      <c r="D11" s="10" t="s">
        <v>275</v>
      </c>
      <c r="E11" s="10" t="s">
        <v>69</v>
      </c>
      <c r="F11" s="18">
        <v>46505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273</v>
      </c>
      <c r="C12" s="9" t="s">
        <v>1141</v>
      </c>
      <c r="D12" s="53">
        <v>2209010000473</v>
      </c>
      <c r="E12" s="10" t="s">
        <v>69</v>
      </c>
      <c r="F12" s="18">
        <v>46445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 ht="21.6">
      <c r="A13" s="8">
        <v>3</v>
      </c>
      <c r="B13" s="8" t="s">
        <v>273</v>
      </c>
      <c r="C13" s="9" t="s">
        <v>1141</v>
      </c>
      <c r="D13" s="53">
        <v>2211010000122</v>
      </c>
      <c r="E13" s="10" t="s">
        <v>69</v>
      </c>
      <c r="F13" s="18">
        <v>46445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273</v>
      </c>
      <c r="C14" s="9" t="s">
        <v>276</v>
      </c>
      <c r="D14" s="10" t="s">
        <v>277</v>
      </c>
      <c r="E14" s="10" t="s">
        <v>69</v>
      </c>
      <c r="F14" s="18">
        <v>46395</v>
      </c>
      <c r="G14" s="10">
        <v>1</v>
      </c>
      <c r="H14" s="11"/>
      <c r="I14" s="14">
        <v>0.08</v>
      </c>
      <c r="J14" s="11">
        <f t="shared" ref="J14" si="2">H14*I14</f>
        <v>0</v>
      </c>
      <c r="K14" s="11">
        <f t="shared" ref="K14" si="3">H14+J14</f>
        <v>0</v>
      </c>
    </row>
    <row r="15" spans="1:11" s="31" customFormat="1">
      <c r="A15" s="27" t="s">
        <v>4</v>
      </c>
      <c r="B15" s="28"/>
      <c r="C15" s="28"/>
      <c r="D15" s="28"/>
      <c r="E15" s="28"/>
      <c r="F15" s="29"/>
      <c r="G15" s="28"/>
      <c r="H15" s="28"/>
      <c r="I15" s="28"/>
      <c r="J15" s="30"/>
      <c r="K15" s="49">
        <f>SUM(K11:K14)</f>
        <v>0</v>
      </c>
    </row>
    <row r="16" spans="1:11" s="31" customFormat="1">
      <c r="F16" s="32"/>
    </row>
    <row r="17" spans="2:11" s="31" customFormat="1">
      <c r="F17" s="32"/>
    </row>
    <row r="18" spans="2:11" s="31" customFormat="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K19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5.88671875" customWidth="1"/>
    <col min="3" max="3" width="24.88671875" customWidth="1"/>
    <col min="4" max="4" width="18.33203125" customWidth="1"/>
    <col min="5" max="5" width="18.44140625" customWidth="1"/>
    <col min="6" max="6" width="15.109375" style="22" customWidth="1"/>
    <col min="7" max="7" width="16.6640625" customWidth="1"/>
    <col min="8" max="8" width="13.109375" customWidth="1"/>
    <col min="9" max="9" width="12.109375" customWidth="1"/>
    <col min="10" max="10" width="12.88671875" customWidth="1"/>
    <col min="11" max="11" width="11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1237</v>
      </c>
      <c r="K8" s="56"/>
    </row>
    <row r="9" spans="1:11">
      <c r="A9" s="2" t="s">
        <v>993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3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23" t="s">
        <v>27</v>
      </c>
      <c r="C11" s="9" t="s">
        <v>947</v>
      </c>
      <c r="D11" s="10" t="s">
        <v>948</v>
      </c>
      <c r="E11" s="10" t="s">
        <v>1077</v>
      </c>
      <c r="F11" s="52" t="s">
        <v>1565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23" t="s">
        <v>231</v>
      </c>
      <c r="C12" s="12" t="s">
        <v>232</v>
      </c>
      <c r="D12" s="10" t="s">
        <v>233</v>
      </c>
      <c r="E12" s="10" t="s">
        <v>234</v>
      </c>
      <c r="F12" s="18">
        <v>46428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 s="31" customFormat="1">
      <c r="A13" s="27" t="s">
        <v>4</v>
      </c>
      <c r="B13" s="28"/>
      <c r="C13" s="28"/>
      <c r="D13" s="28"/>
      <c r="E13" s="28"/>
      <c r="F13" s="29"/>
      <c r="G13" s="28"/>
      <c r="H13" s="28"/>
      <c r="I13" s="28"/>
      <c r="J13" s="30"/>
      <c r="K13" s="49">
        <f>SUM(K11:K12)</f>
        <v>0</v>
      </c>
    </row>
    <row r="14" spans="1:11" s="31" customFormat="1">
      <c r="F14" s="32"/>
    </row>
    <row r="15" spans="1:11" s="31" customFormat="1">
      <c r="F15" s="32"/>
    </row>
    <row r="16" spans="1:11" s="31" customFormat="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autoFilter ref="A10:K13" xr:uid="{00000000-0009-0000-0000-00002B000000}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K22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4.109375" customWidth="1"/>
    <col min="3" max="3" width="36.44140625" customWidth="1"/>
    <col min="4" max="4" width="14.6640625" customWidth="1"/>
    <col min="5" max="5" width="15.109375" customWidth="1"/>
    <col min="6" max="6" width="13.44140625" style="22" customWidth="1"/>
    <col min="7" max="7" width="15.44140625" customWidth="1"/>
    <col min="8" max="8" width="11.109375" customWidth="1"/>
    <col min="9" max="9" width="10.44140625" customWidth="1"/>
    <col min="10" max="10" width="12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1238</v>
      </c>
      <c r="K8" s="56"/>
    </row>
    <row r="9" spans="1:11">
      <c r="A9" s="2" t="s">
        <v>994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66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280</v>
      </c>
      <c r="C11" s="38" t="s">
        <v>281</v>
      </c>
      <c r="D11" s="10" t="s">
        <v>282</v>
      </c>
      <c r="E11" s="10" t="s">
        <v>46</v>
      </c>
      <c r="F11" s="18">
        <v>46535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17">
        <v>2</v>
      </c>
      <c r="B12" s="17" t="s">
        <v>280</v>
      </c>
      <c r="C12" s="38" t="s">
        <v>281</v>
      </c>
      <c r="D12" s="10" t="s">
        <v>283</v>
      </c>
      <c r="E12" s="10" t="s">
        <v>46</v>
      </c>
      <c r="F12" s="18">
        <v>46535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 ht="20.399999999999999">
      <c r="A13" s="17">
        <v>3</v>
      </c>
      <c r="B13" s="17" t="s">
        <v>278</v>
      </c>
      <c r="C13" s="38" t="s">
        <v>279</v>
      </c>
      <c r="D13" s="10">
        <v>640461315</v>
      </c>
      <c r="E13" s="10" t="s">
        <v>46</v>
      </c>
      <c r="F13" s="18">
        <v>46535</v>
      </c>
      <c r="G13" s="10">
        <v>1</v>
      </c>
      <c r="H13" s="11"/>
      <c r="I13" s="14">
        <v>0.08</v>
      </c>
      <c r="J13" s="11">
        <v>0</v>
      </c>
      <c r="K13" s="11">
        <v>0</v>
      </c>
    </row>
    <row r="14" spans="1:11" ht="20.399999999999999">
      <c r="A14" s="17"/>
      <c r="B14" s="17" t="s">
        <v>278</v>
      </c>
      <c r="C14" s="38" t="s">
        <v>1513</v>
      </c>
      <c r="D14" s="10" t="s">
        <v>1514</v>
      </c>
      <c r="E14" s="10" t="s">
        <v>46</v>
      </c>
      <c r="F14" s="18">
        <v>46535</v>
      </c>
      <c r="G14" s="10">
        <v>1</v>
      </c>
      <c r="H14" s="11"/>
      <c r="I14" s="14">
        <v>0.08</v>
      </c>
      <c r="J14" s="11">
        <v>0</v>
      </c>
      <c r="K14" s="11">
        <v>0</v>
      </c>
    </row>
    <row r="15" spans="1:11" ht="20.399999999999999">
      <c r="A15" s="17">
        <v>3</v>
      </c>
      <c r="B15" s="17" t="s">
        <v>278</v>
      </c>
      <c r="C15" s="38" t="s">
        <v>1513</v>
      </c>
      <c r="D15" s="10" t="s">
        <v>1515</v>
      </c>
      <c r="E15" s="10" t="s">
        <v>46</v>
      </c>
      <c r="F15" s="18">
        <v>46535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s="31" customFormat="1">
      <c r="A16" s="27" t="s">
        <v>4</v>
      </c>
      <c r="B16" s="28"/>
      <c r="C16" s="28"/>
      <c r="D16" s="28"/>
      <c r="E16" s="28"/>
      <c r="F16" s="29"/>
      <c r="G16" s="28"/>
      <c r="H16" s="28"/>
      <c r="I16" s="28"/>
      <c r="J16" s="30"/>
      <c r="K16" s="49">
        <f>SUM(K11:K15)</f>
        <v>0</v>
      </c>
    </row>
    <row r="17" spans="2:11" s="31" customFormat="1">
      <c r="F17" s="32"/>
    </row>
    <row r="18" spans="2:11" s="31" customFormat="1">
      <c r="F18" s="32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K31"/>
  <sheetViews>
    <sheetView topLeftCell="A17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20.6640625" customWidth="1"/>
    <col min="3" max="3" width="30.6640625" customWidth="1"/>
    <col min="4" max="4" width="18.109375" customWidth="1"/>
    <col min="5" max="5" width="16.109375" customWidth="1"/>
    <col min="6" max="6" width="13.44140625" style="22" customWidth="1"/>
    <col min="7" max="7" width="15.109375" customWidth="1"/>
    <col min="8" max="8" width="11.88671875" customWidth="1"/>
    <col min="9" max="9" width="12.5546875" customWidth="1"/>
    <col min="10" max="10" width="12.66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1240</v>
      </c>
      <c r="K8" s="56"/>
    </row>
    <row r="9" spans="1:11">
      <c r="A9" s="2" t="s">
        <v>1239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1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304</v>
      </c>
      <c r="C11" s="9" t="s">
        <v>305</v>
      </c>
      <c r="D11" s="10" t="s">
        <v>306</v>
      </c>
      <c r="E11" s="74" t="s">
        <v>307</v>
      </c>
      <c r="F11" s="52" t="s">
        <v>1565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23" t="s">
        <v>304</v>
      </c>
      <c r="C12" s="9" t="s">
        <v>305</v>
      </c>
      <c r="D12" s="10" t="s">
        <v>308</v>
      </c>
      <c r="E12" s="74" t="s">
        <v>309</v>
      </c>
      <c r="F12" s="52" t="s">
        <v>1565</v>
      </c>
      <c r="G12" s="10">
        <v>1</v>
      </c>
      <c r="H12" s="11"/>
      <c r="I12" s="14">
        <v>0.08</v>
      </c>
      <c r="J12" s="11">
        <f t="shared" ref="J12:J20" si="0">H12*I12</f>
        <v>0</v>
      </c>
      <c r="K12" s="11">
        <f t="shared" ref="K12:K20" si="1">H12+J12</f>
        <v>0</v>
      </c>
    </row>
    <row r="13" spans="1:11">
      <c r="A13" s="8">
        <v>3</v>
      </c>
      <c r="B13" s="23" t="s">
        <v>319</v>
      </c>
      <c r="C13" s="9" t="s">
        <v>320</v>
      </c>
      <c r="D13" s="10" t="s">
        <v>321</v>
      </c>
      <c r="E13" s="74" t="s">
        <v>234</v>
      </c>
      <c r="F13" s="18">
        <v>46465</v>
      </c>
      <c r="G13" s="10">
        <v>1</v>
      </c>
      <c r="H13" s="11"/>
      <c r="I13" s="14">
        <v>0.08</v>
      </c>
      <c r="J13" s="11">
        <f t="shared" ref="J13:J16" si="2">H13*I13</f>
        <v>0</v>
      </c>
      <c r="K13" s="11">
        <f t="shared" ref="K13:K16" si="3">H13+J13</f>
        <v>0</v>
      </c>
    </row>
    <row r="14" spans="1:11">
      <c r="A14" s="8">
        <v>4</v>
      </c>
      <c r="B14" s="23" t="s">
        <v>314</v>
      </c>
      <c r="C14" s="9" t="s">
        <v>315</v>
      </c>
      <c r="D14" s="10" t="s">
        <v>316</v>
      </c>
      <c r="E14" s="74" t="s">
        <v>34</v>
      </c>
      <c r="F14" s="18">
        <v>46422</v>
      </c>
      <c r="G14" s="10">
        <v>1</v>
      </c>
      <c r="H14" s="11"/>
      <c r="I14" s="14">
        <v>0.08</v>
      </c>
      <c r="J14" s="11">
        <f t="shared" si="2"/>
        <v>0</v>
      </c>
      <c r="K14" s="11">
        <f t="shared" si="3"/>
        <v>0</v>
      </c>
    </row>
    <row r="15" spans="1:11">
      <c r="A15" s="8">
        <v>5</v>
      </c>
      <c r="B15" s="23" t="s">
        <v>300</v>
      </c>
      <c r="C15" s="9" t="s">
        <v>301</v>
      </c>
      <c r="D15" s="10" t="s">
        <v>302</v>
      </c>
      <c r="E15" s="74" t="s">
        <v>303</v>
      </c>
      <c r="F15" s="52" t="s">
        <v>1565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>
      <c r="A16" s="8">
        <v>6</v>
      </c>
      <c r="B16" s="23" t="s">
        <v>310</v>
      </c>
      <c r="C16" s="84" t="s">
        <v>311</v>
      </c>
      <c r="D16" s="10" t="s">
        <v>312</v>
      </c>
      <c r="E16" s="74" t="s">
        <v>34</v>
      </c>
      <c r="F16" s="18">
        <v>46408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>
      <c r="A17" s="8">
        <v>7</v>
      </c>
      <c r="B17" s="23" t="s">
        <v>310</v>
      </c>
      <c r="C17" s="9" t="s">
        <v>311</v>
      </c>
      <c r="D17" s="10" t="s">
        <v>313</v>
      </c>
      <c r="E17" s="74" t="s">
        <v>34</v>
      </c>
      <c r="F17" s="18">
        <v>46409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 ht="30.6">
      <c r="A18" s="8">
        <v>8</v>
      </c>
      <c r="B18" s="23" t="s">
        <v>297</v>
      </c>
      <c r="C18" s="9" t="s">
        <v>298</v>
      </c>
      <c r="D18" s="10">
        <v>56125</v>
      </c>
      <c r="E18" s="74" t="s">
        <v>299</v>
      </c>
      <c r="F18" s="52" t="s">
        <v>1565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23" t="s">
        <v>23</v>
      </c>
      <c r="C19" s="9" t="s">
        <v>317</v>
      </c>
      <c r="D19" s="10" t="s">
        <v>318</v>
      </c>
      <c r="E19" s="74" t="s">
        <v>34</v>
      </c>
      <c r="F19" s="18">
        <v>46422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9" t="s">
        <v>1303</v>
      </c>
      <c r="C20" s="84" t="s">
        <v>284</v>
      </c>
      <c r="D20" s="10" t="s">
        <v>285</v>
      </c>
      <c r="E20" s="74" t="s">
        <v>286</v>
      </c>
      <c r="F20" s="52" t="s">
        <v>1565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 ht="30.6">
      <c r="A21" s="8">
        <v>11</v>
      </c>
      <c r="B21" s="89" t="s">
        <v>1303</v>
      </c>
      <c r="C21" s="9" t="s">
        <v>291</v>
      </c>
      <c r="D21" s="10" t="s">
        <v>292</v>
      </c>
      <c r="E21" s="74" t="s">
        <v>293</v>
      </c>
      <c r="F21" s="52" t="s">
        <v>1565</v>
      </c>
      <c r="G21" s="10">
        <v>1</v>
      </c>
      <c r="H21" s="11"/>
      <c r="I21" s="14">
        <v>0.08</v>
      </c>
      <c r="J21" s="11">
        <f>H21*I21</f>
        <v>0</v>
      </c>
      <c r="K21" s="11">
        <f>H21+J21</f>
        <v>0</v>
      </c>
    </row>
    <row r="22" spans="1:11" ht="20.399999999999999">
      <c r="A22" s="8">
        <v>12</v>
      </c>
      <c r="B22" s="89" t="s">
        <v>1303</v>
      </c>
      <c r="C22" s="9" t="s">
        <v>289</v>
      </c>
      <c r="D22" s="10">
        <v>20090219</v>
      </c>
      <c r="E22" s="74" t="s">
        <v>290</v>
      </c>
      <c r="F22" s="52" t="s">
        <v>1565</v>
      </c>
      <c r="G22" s="10">
        <v>1</v>
      </c>
      <c r="H22" s="11"/>
      <c r="I22" s="14">
        <v>0.08</v>
      </c>
      <c r="J22" s="11">
        <f t="shared" ref="J22:J24" si="4">H22*I22</f>
        <v>0</v>
      </c>
      <c r="K22" s="11">
        <f t="shared" ref="K22:K24" si="5">H22+J22</f>
        <v>0</v>
      </c>
    </row>
    <row r="23" spans="1:11" ht="30.6">
      <c r="A23" s="8">
        <v>13</v>
      </c>
      <c r="B23" s="89" t="s">
        <v>1303</v>
      </c>
      <c r="C23" s="9" t="s">
        <v>287</v>
      </c>
      <c r="D23" s="10">
        <v>20090220</v>
      </c>
      <c r="E23" s="74" t="s">
        <v>288</v>
      </c>
      <c r="F23" s="52" t="s">
        <v>1565</v>
      </c>
      <c r="G23" s="10">
        <v>1</v>
      </c>
      <c r="H23" s="11"/>
      <c r="I23" s="14">
        <v>0.08</v>
      </c>
      <c r="J23" s="11">
        <f t="shared" si="4"/>
        <v>0</v>
      </c>
      <c r="K23" s="11">
        <f t="shared" si="5"/>
        <v>0</v>
      </c>
    </row>
    <row r="24" spans="1:11">
      <c r="A24" s="8">
        <v>14</v>
      </c>
      <c r="B24" s="89" t="s">
        <v>1303</v>
      </c>
      <c r="C24" s="9" t="s">
        <v>294</v>
      </c>
      <c r="D24" s="10" t="s">
        <v>295</v>
      </c>
      <c r="E24" s="74" t="s">
        <v>296</v>
      </c>
      <c r="F24" s="52" t="s">
        <v>1565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 s="31" customFormat="1">
      <c r="A25" s="27" t="s">
        <v>4</v>
      </c>
      <c r="B25" s="28"/>
      <c r="C25" s="28"/>
      <c r="D25" s="28"/>
      <c r="E25" s="28"/>
      <c r="F25" s="18"/>
      <c r="G25" s="28"/>
      <c r="H25" s="28"/>
      <c r="I25" s="28"/>
      <c r="J25" s="30"/>
      <c r="K25" s="49">
        <f>SUM(K11:K24)</f>
        <v>0</v>
      </c>
    </row>
    <row r="26" spans="1:11" s="31" customFormat="1">
      <c r="F26" s="32"/>
    </row>
    <row r="27" spans="1:11">
      <c r="B27" s="31"/>
      <c r="C27" s="31"/>
      <c r="D27" s="31"/>
      <c r="E27" s="31"/>
      <c r="F27" s="32"/>
      <c r="G27" s="31"/>
      <c r="H27" s="31"/>
      <c r="I27" s="31"/>
      <c r="J27" s="31"/>
      <c r="K27" s="31"/>
    </row>
    <row r="28" spans="1:11" ht="15.6">
      <c r="B28" s="72" t="s">
        <v>1186</v>
      </c>
      <c r="C28" s="56"/>
      <c r="D28" s="56"/>
      <c r="E28" s="56"/>
      <c r="F28" s="57"/>
      <c r="G28" s="56"/>
      <c r="H28" s="56"/>
      <c r="I28" s="56"/>
      <c r="J28" s="56"/>
      <c r="K28" s="56"/>
    </row>
    <row r="29" spans="1:11" ht="15.6">
      <c r="B29" s="56"/>
      <c r="C29" s="73"/>
      <c r="D29" s="56"/>
      <c r="E29" s="56"/>
      <c r="F29" s="57"/>
      <c r="G29" s="56"/>
      <c r="H29" s="56"/>
      <c r="I29" s="56"/>
      <c r="J29" s="56"/>
      <c r="K29" s="56"/>
    </row>
    <row r="30" spans="1:11" ht="15.6">
      <c r="B30" s="56"/>
      <c r="C30" s="72"/>
      <c r="D30" s="56"/>
      <c r="E30" s="56"/>
      <c r="F30" s="57"/>
      <c r="G30" s="56"/>
      <c r="H30" s="56"/>
      <c r="I30" s="56"/>
      <c r="J30" s="56"/>
      <c r="K30" s="56"/>
    </row>
    <row r="31" spans="1:11" ht="15.6">
      <c r="B31" s="56"/>
      <c r="C31" s="56"/>
      <c r="D31" s="56"/>
      <c r="E31" s="56"/>
      <c r="F31" s="56"/>
      <c r="G31" s="73" t="s">
        <v>1187</v>
      </c>
      <c r="H31" s="56"/>
      <c r="I31" s="56"/>
      <c r="J31" s="57"/>
      <c r="K31" s="56"/>
    </row>
  </sheetData>
  <autoFilter ref="A10:K25" xr:uid="{00000000-0009-0000-0000-00002D000000}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K21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4.33203125" customWidth="1"/>
    <col min="3" max="3" width="15.88671875" customWidth="1"/>
    <col min="4" max="4" width="12.6640625" customWidth="1"/>
    <col min="5" max="5" width="15.33203125" customWidth="1"/>
    <col min="6" max="6" width="12.5546875" style="22" customWidth="1"/>
    <col min="7" max="7" width="18.33203125" customWidth="1"/>
    <col min="8" max="8" width="12.88671875" customWidth="1"/>
    <col min="9" max="9" width="13.88671875" customWidth="1"/>
    <col min="10" max="10" width="13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1241</v>
      </c>
      <c r="K8" s="56"/>
    </row>
    <row r="9" spans="1:11">
      <c r="A9" s="2" t="s">
        <v>995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322</v>
      </c>
      <c r="C11" s="9" t="s">
        <v>323</v>
      </c>
      <c r="D11" s="10">
        <v>109400280</v>
      </c>
      <c r="E11" s="10" t="s">
        <v>34</v>
      </c>
      <c r="F11" s="18">
        <v>46340</v>
      </c>
      <c r="G11" s="10">
        <v>1</v>
      </c>
      <c r="H11" s="11"/>
      <c r="I11" s="14"/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322</v>
      </c>
      <c r="C12" s="12" t="s">
        <v>323</v>
      </c>
      <c r="D12" s="10" t="s">
        <v>326</v>
      </c>
      <c r="E12" s="10" t="s">
        <v>34</v>
      </c>
      <c r="F12" s="18">
        <v>46340</v>
      </c>
      <c r="G12" s="10">
        <v>1</v>
      </c>
      <c r="H12" s="11"/>
      <c r="I12" s="14"/>
      <c r="J12" s="11">
        <f t="shared" ref="J12:J14" si="0">H12*I12</f>
        <v>0</v>
      </c>
      <c r="K12" s="11">
        <f t="shared" ref="K12:K14" si="1">H12+J12</f>
        <v>0</v>
      </c>
    </row>
    <row r="13" spans="1:11">
      <c r="A13" s="8">
        <v>3</v>
      </c>
      <c r="B13" s="8" t="s">
        <v>322</v>
      </c>
      <c r="C13" s="9" t="s">
        <v>323</v>
      </c>
      <c r="D13" s="10" t="s">
        <v>325</v>
      </c>
      <c r="E13" s="10" t="s">
        <v>34</v>
      </c>
      <c r="F13" s="18">
        <v>46340</v>
      </c>
      <c r="G13" s="10">
        <v>1</v>
      </c>
      <c r="H13" s="11"/>
      <c r="I13" s="14"/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322</v>
      </c>
      <c r="C14" s="12" t="s">
        <v>323</v>
      </c>
      <c r="D14" s="10" t="s">
        <v>324</v>
      </c>
      <c r="E14" s="10" t="s">
        <v>34</v>
      </c>
      <c r="F14" s="18">
        <v>46340</v>
      </c>
      <c r="G14" s="10">
        <v>1</v>
      </c>
      <c r="H14" s="11"/>
      <c r="I14" s="14"/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K20"/>
  <sheetViews>
    <sheetView topLeftCell="A3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8.6640625" customWidth="1"/>
    <col min="3" max="3" width="23.88671875" customWidth="1"/>
    <col min="4" max="4" width="11.44140625" customWidth="1"/>
    <col min="5" max="5" width="18.33203125" customWidth="1"/>
    <col min="6" max="6" width="16.88671875" style="22" customWidth="1"/>
    <col min="7" max="7" width="18.109375" customWidth="1"/>
    <col min="8" max="8" width="10.88671875" customWidth="1"/>
    <col min="9" max="9" width="12.109375" customWidth="1"/>
    <col min="10" max="10" width="11.5546875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1242</v>
      </c>
      <c r="K8" s="56"/>
    </row>
    <row r="9" spans="1:11">
      <c r="A9" s="2" t="s">
        <v>996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5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3">
        <v>1</v>
      </c>
      <c r="B11" s="89" t="s">
        <v>1303</v>
      </c>
      <c r="C11" s="50" t="s">
        <v>1132</v>
      </c>
      <c r="D11" s="42" t="s">
        <v>1133</v>
      </c>
      <c r="E11" s="42" t="s">
        <v>1134</v>
      </c>
      <c r="F11" s="43">
        <v>46458</v>
      </c>
      <c r="G11" s="42">
        <v>1</v>
      </c>
      <c r="H11" s="5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3">
        <v>2</v>
      </c>
      <c r="B12" s="86" t="s">
        <v>1171</v>
      </c>
      <c r="C12" s="50" t="s">
        <v>1172</v>
      </c>
      <c r="D12" s="42">
        <v>23060030</v>
      </c>
      <c r="E12" s="42" t="s">
        <v>37</v>
      </c>
      <c r="F12" s="43">
        <v>46576</v>
      </c>
      <c r="G12" s="42">
        <v>1</v>
      </c>
      <c r="H12" s="51"/>
      <c r="I12" s="14">
        <v>0.08</v>
      </c>
      <c r="J12" s="11">
        <f>H12*I12</f>
        <v>0</v>
      </c>
      <c r="K12" s="11">
        <f>H12+J12</f>
        <v>0</v>
      </c>
    </row>
    <row r="13" spans="1:11">
      <c r="A13" s="8">
        <v>3</v>
      </c>
      <c r="B13" s="89" t="s">
        <v>1303</v>
      </c>
      <c r="C13" s="9" t="s">
        <v>363</v>
      </c>
      <c r="D13" s="10">
        <v>210002643</v>
      </c>
      <c r="E13" s="10" t="s">
        <v>31</v>
      </c>
      <c r="F13" s="18">
        <v>46340</v>
      </c>
      <c r="G13" s="10">
        <v>1</v>
      </c>
      <c r="H13" s="51"/>
      <c r="I13" s="14">
        <v>0.08</v>
      </c>
      <c r="J13" s="11">
        <f>H13*I13</f>
        <v>0</v>
      </c>
      <c r="K13" s="11">
        <f>H13+J13</f>
        <v>0</v>
      </c>
    </row>
    <row r="14" spans="1:11" s="31" customFormat="1">
      <c r="A14" s="27" t="s">
        <v>4</v>
      </c>
      <c r="B14" s="28"/>
      <c r="C14" s="28"/>
      <c r="D14" s="28"/>
      <c r="E14" s="28"/>
      <c r="F14" s="33"/>
      <c r="G14" s="28"/>
      <c r="H14" s="28"/>
      <c r="I14" s="28"/>
      <c r="J14" s="30"/>
      <c r="K14" s="49">
        <f>SUM(K11:K13)</f>
        <v>0</v>
      </c>
    </row>
    <row r="15" spans="1:11" s="31" customFormat="1">
      <c r="F15" s="32"/>
    </row>
    <row r="16" spans="1:11" s="31" customFormat="1">
      <c r="F16" s="32"/>
    </row>
    <row r="17" spans="2:11" s="31" customFormat="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s="31" customFormat="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s="31" customFormat="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K26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2.88671875" customWidth="1"/>
    <col min="3" max="3" width="25.6640625" customWidth="1"/>
    <col min="4" max="4" width="10.6640625" customWidth="1"/>
    <col min="5" max="5" width="15.33203125" customWidth="1"/>
    <col min="6" max="6" width="14.88671875" style="22" customWidth="1"/>
    <col min="7" max="7" width="24.44140625" customWidth="1"/>
    <col min="8" max="8" width="9.6640625" customWidth="1"/>
    <col min="9" max="9" width="12.109375" customWidth="1"/>
    <col min="10" max="10" width="12.6640625" customWidth="1"/>
    <col min="11" max="11" width="12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1243</v>
      </c>
      <c r="K8" s="56"/>
    </row>
    <row r="9" spans="1:11">
      <c r="A9" s="2" t="s">
        <v>997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4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364</v>
      </c>
      <c r="C11" s="9" t="s">
        <v>365</v>
      </c>
      <c r="D11" s="10">
        <v>844</v>
      </c>
      <c r="E11" s="10" t="s">
        <v>41</v>
      </c>
      <c r="F11" s="52">
        <v>46612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364</v>
      </c>
      <c r="C12" s="9" t="s">
        <v>365</v>
      </c>
      <c r="D12" s="10">
        <v>845</v>
      </c>
      <c r="E12" s="10" t="s">
        <v>41</v>
      </c>
      <c r="F12" s="52">
        <v>46612</v>
      </c>
      <c r="G12" s="10">
        <v>1</v>
      </c>
      <c r="H12" s="11"/>
      <c r="I12" s="14">
        <v>0.08</v>
      </c>
      <c r="J12" s="11">
        <f t="shared" ref="J12:J19" si="0">H12*I12</f>
        <v>0</v>
      </c>
      <c r="K12" s="11">
        <f t="shared" ref="K12:K19" si="1">H12+J12</f>
        <v>0</v>
      </c>
    </row>
    <row r="13" spans="1:11" ht="21.6">
      <c r="A13" s="8">
        <v>3</v>
      </c>
      <c r="B13" s="8" t="s">
        <v>364</v>
      </c>
      <c r="C13" s="9" t="s">
        <v>365</v>
      </c>
      <c r="D13" s="10">
        <v>846</v>
      </c>
      <c r="E13" s="10" t="s">
        <v>41</v>
      </c>
      <c r="F13" s="52">
        <v>46612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364</v>
      </c>
      <c r="C14" s="9" t="s">
        <v>365</v>
      </c>
      <c r="D14" s="10">
        <v>847</v>
      </c>
      <c r="E14" s="10" t="s">
        <v>41</v>
      </c>
      <c r="F14" s="52">
        <v>46612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8" t="s">
        <v>364</v>
      </c>
      <c r="C15" s="9" t="s">
        <v>365</v>
      </c>
      <c r="D15" s="10">
        <v>848</v>
      </c>
      <c r="E15" s="10" t="s">
        <v>41</v>
      </c>
      <c r="F15" s="52">
        <v>46612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364</v>
      </c>
      <c r="C16" s="9" t="s">
        <v>365</v>
      </c>
      <c r="D16" s="10">
        <v>849</v>
      </c>
      <c r="E16" s="10" t="s">
        <v>41</v>
      </c>
      <c r="F16" s="52">
        <v>46612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ht="21.6">
      <c r="A17" s="8">
        <v>7</v>
      </c>
      <c r="B17" s="8" t="s">
        <v>364</v>
      </c>
      <c r="C17" s="9" t="s">
        <v>365</v>
      </c>
      <c r="D17" s="10">
        <v>850</v>
      </c>
      <c r="E17" s="10" t="s">
        <v>41</v>
      </c>
      <c r="F17" s="52">
        <v>46612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 ht="21.6">
      <c r="A18" s="8">
        <v>8</v>
      </c>
      <c r="B18" s="8" t="s">
        <v>364</v>
      </c>
      <c r="C18" s="9" t="s">
        <v>365</v>
      </c>
      <c r="D18" s="10">
        <v>851</v>
      </c>
      <c r="E18" s="10" t="s">
        <v>41</v>
      </c>
      <c r="F18" s="52">
        <v>46612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 ht="21.6">
      <c r="A19" s="8">
        <v>9</v>
      </c>
      <c r="B19" s="8" t="s">
        <v>364</v>
      </c>
      <c r="C19" s="84" t="s">
        <v>365</v>
      </c>
      <c r="D19" s="10">
        <v>852</v>
      </c>
      <c r="E19" s="10" t="s">
        <v>41</v>
      </c>
      <c r="F19" s="52">
        <v>46612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27" t="s">
        <v>4</v>
      </c>
      <c r="B20" s="15"/>
      <c r="C20" s="15"/>
      <c r="D20" s="15"/>
      <c r="E20" s="15"/>
      <c r="F20" s="18"/>
      <c r="G20" s="15"/>
      <c r="H20" s="15"/>
      <c r="I20" s="15"/>
      <c r="J20" s="16"/>
      <c r="K20" s="44">
        <f>SUM(K11:K19)</f>
        <v>0</v>
      </c>
    </row>
    <row r="22" spans="1:11">
      <c r="B22" s="31"/>
      <c r="C22" s="31"/>
      <c r="D22" s="31"/>
      <c r="E22" s="31"/>
      <c r="F22" s="32"/>
      <c r="G22" s="31"/>
      <c r="H22" s="31"/>
      <c r="I22" s="31"/>
      <c r="J22" s="31"/>
      <c r="K22" s="31"/>
    </row>
    <row r="23" spans="1:11" ht="15.6">
      <c r="B23" s="72" t="s">
        <v>1186</v>
      </c>
      <c r="C23" s="56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3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2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56"/>
      <c r="D26" s="56"/>
      <c r="E26" s="56"/>
      <c r="F26" s="56"/>
      <c r="G26" s="73" t="s">
        <v>1187</v>
      </c>
      <c r="H26" s="56"/>
      <c r="I26" s="56"/>
      <c r="J26" s="57"/>
      <c r="K26" s="56"/>
    </row>
  </sheetData>
  <autoFilter ref="A10:K20" xr:uid="{00000000-0009-0000-0000-000030000000}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K19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8" customWidth="1"/>
    <col min="3" max="3" width="25.109375" customWidth="1"/>
    <col min="4" max="4" width="12.5546875" customWidth="1"/>
    <col min="5" max="5" width="14.6640625" customWidth="1"/>
    <col min="6" max="6" width="13.33203125" style="22" customWidth="1"/>
    <col min="7" max="7" width="15.109375" customWidth="1"/>
    <col min="8" max="8" width="12.88671875" customWidth="1"/>
    <col min="9" max="9" width="13" customWidth="1"/>
    <col min="10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1244</v>
      </c>
      <c r="K8" s="56"/>
    </row>
    <row r="9" spans="1:11">
      <c r="A9" s="2" t="s">
        <v>998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1.8">
      <c r="A11" s="8">
        <v>1</v>
      </c>
      <c r="B11" s="8" t="s">
        <v>366</v>
      </c>
      <c r="C11" s="9" t="s">
        <v>367</v>
      </c>
      <c r="D11" s="10">
        <v>80162640</v>
      </c>
      <c r="E11" s="10" t="s">
        <v>101</v>
      </c>
      <c r="F11" s="18">
        <v>46340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368</v>
      </c>
      <c r="C12" s="9" t="s">
        <v>369</v>
      </c>
      <c r="D12" s="10" t="s">
        <v>370</v>
      </c>
      <c r="E12" s="10" t="s">
        <v>101</v>
      </c>
      <c r="F12" s="18">
        <v>46340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K31"/>
  <sheetViews>
    <sheetView topLeftCell="A2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1.33203125" customWidth="1"/>
    <col min="3" max="3" width="16.88671875" customWidth="1"/>
    <col min="4" max="4" width="14.109375" customWidth="1"/>
    <col min="5" max="5" width="13.109375" customWidth="1"/>
    <col min="6" max="6" width="14.109375" style="22" customWidth="1"/>
    <col min="7" max="7" width="14.44140625" customWidth="1"/>
    <col min="8" max="8" width="10.5546875" customWidth="1"/>
    <col min="9" max="9" width="12.109375" customWidth="1"/>
    <col min="10" max="10" width="11.6640625" customWidth="1"/>
    <col min="11" max="11" width="12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1245</v>
      </c>
      <c r="K8" s="56"/>
    </row>
    <row r="9" spans="1:11">
      <c r="A9" s="2" t="s">
        <v>1199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114</v>
      </c>
      <c r="C11" s="9" t="s">
        <v>1055</v>
      </c>
      <c r="D11" s="10" t="s">
        <v>1057</v>
      </c>
      <c r="E11" s="10" t="s">
        <v>31</v>
      </c>
      <c r="F11" s="91">
        <v>46612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114</v>
      </c>
      <c r="C12" s="12" t="s">
        <v>1055</v>
      </c>
      <c r="D12" s="10" t="s">
        <v>1058</v>
      </c>
      <c r="E12" s="10" t="s">
        <v>31</v>
      </c>
      <c r="F12" s="91">
        <v>46612</v>
      </c>
      <c r="G12" s="10">
        <v>1</v>
      </c>
      <c r="H12" s="11"/>
      <c r="I12" s="14">
        <v>0.08</v>
      </c>
      <c r="J12" s="11">
        <f t="shared" ref="J12:J22" si="0">H12*I12</f>
        <v>0</v>
      </c>
      <c r="K12" s="11">
        <f t="shared" ref="K12:K22" si="1">H12+J12</f>
        <v>0</v>
      </c>
    </row>
    <row r="13" spans="1:11">
      <c r="A13" s="8">
        <v>3</v>
      </c>
      <c r="B13" s="8" t="s">
        <v>114</v>
      </c>
      <c r="C13" s="9" t="s">
        <v>1055</v>
      </c>
      <c r="D13" s="10" t="s">
        <v>1059</v>
      </c>
      <c r="E13" s="10" t="s">
        <v>31</v>
      </c>
      <c r="F13" s="91">
        <v>46612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114</v>
      </c>
      <c r="C14" s="12" t="s">
        <v>1055</v>
      </c>
      <c r="D14" s="10" t="s">
        <v>1060</v>
      </c>
      <c r="E14" s="10" t="s">
        <v>31</v>
      </c>
      <c r="F14" s="91">
        <v>46612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114</v>
      </c>
      <c r="C15" s="12" t="s">
        <v>1055</v>
      </c>
      <c r="D15" s="10" t="s">
        <v>1061</v>
      </c>
      <c r="E15" s="10" t="s">
        <v>31</v>
      </c>
      <c r="F15" s="91">
        <v>46612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114</v>
      </c>
      <c r="C16" s="12" t="s">
        <v>1055</v>
      </c>
      <c r="D16" s="10" t="s">
        <v>1062</v>
      </c>
      <c r="E16" s="10" t="s">
        <v>31</v>
      </c>
      <c r="F16" s="91">
        <v>46612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114</v>
      </c>
      <c r="C17" s="12" t="s">
        <v>1055</v>
      </c>
      <c r="D17" s="10" t="s">
        <v>1063</v>
      </c>
      <c r="E17" s="10" t="s">
        <v>31</v>
      </c>
      <c r="F17" s="91">
        <v>46612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114</v>
      </c>
      <c r="C18" s="12" t="s">
        <v>1392</v>
      </c>
      <c r="D18" s="10" t="s">
        <v>1393</v>
      </c>
      <c r="E18" s="10" t="s">
        <v>31</v>
      </c>
      <c r="F18" s="52">
        <v>46636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 t="s">
        <v>114</v>
      </c>
      <c r="C19" s="12" t="s">
        <v>1392</v>
      </c>
      <c r="D19" s="10" t="s">
        <v>1394</v>
      </c>
      <c r="E19" s="10" t="s">
        <v>31</v>
      </c>
      <c r="F19" s="52">
        <v>46636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" t="s">
        <v>114</v>
      </c>
      <c r="C20" s="12" t="s">
        <v>1392</v>
      </c>
      <c r="D20" s="10" t="s">
        <v>1395</v>
      </c>
      <c r="E20" s="10" t="s">
        <v>31</v>
      </c>
      <c r="F20" s="52">
        <v>46636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8">
        <v>11</v>
      </c>
      <c r="B21" s="8" t="s">
        <v>114</v>
      </c>
      <c r="C21" s="12" t="s">
        <v>1055</v>
      </c>
      <c r="D21" s="10" t="s">
        <v>1064</v>
      </c>
      <c r="E21" s="10" t="s">
        <v>31</v>
      </c>
      <c r="F21" s="91">
        <v>46612</v>
      </c>
      <c r="G21" s="10">
        <v>1</v>
      </c>
      <c r="H21" s="11"/>
      <c r="I21" s="14">
        <v>0.08</v>
      </c>
      <c r="J21" s="11">
        <f t="shared" si="0"/>
        <v>0</v>
      </c>
      <c r="K21" s="11">
        <f t="shared" si="1"/>
        <v>0</v>
      </c>
    </row>
    <row r="22" spans="1:11">
      <c r="A22" s="8">
        <v>12</v>
      </c>
      <c r="B22" s="8" t="s">
        <v>114</v>
      </c>
      <c r="C22" s="13" t="s">
        <v>1055</v>
      </c>
      <c r="D22" s="10" t="s">
        <v>1065</v>
      </c>
      <c r="E22" s="10" t="s">
        <v>31</v>
      </c>
      <c r="F22" s="91">
        <v>46612</v>
      </c>
      <c r="G22" s="10">
        <v>1</v>
      </c>
      <c r="H22" s="11"/>
      <c r="I22" s="14">
        <v>0.08</v>
      </c>
      <c r="J22" s="11">
        <f t="shared" si="0"/>
        <v>0</v>
      </c>
      <c r="K22" s="11">
        <f t="shared" si="1"/>
        <v>0</v>
      </c>
    </row>
    <row r="23" spans="1:11">
      <c r="A23" s="8">
        <v>13</v>
      </c>
      <c r="B23" s="8" t="s">
        <v>114</v>
      </c>
      <c r="C23" s="9" t="s">
        <v>1055</v>
      </c>
      <c r="D23" s="10" t="s">
        <v>1066</v>
      </c>
      <c r="E23" s="10" t="s">
        <v>31</v>
      </c>
      <c r="F23" s="91">
        <v>46612</v>
      </c>
      <c r="G23" s="10">
        <v>1</v>
      </c>
      <c r="H23" s="11"/>
      <c r="I23" s="14">
        <v>0.08</v>
      </c>
      <c r="J23" s="11">
        <f>H23*I23</f>
        <v>0</v>
      </c>
      <c r="K23" s="11">
        <f>H23+J23</f>
        <v>0</v>
      </c>
    </row>
    <row r="24" spans="1:11">
      <c r="A24" s="8">
        <v>14</v>
      </c>
      <c r="B24" s="8" t="s">
        <v>114</v>
      </c>
      <c r="C24" s="12" t="s">
        <v>1056</v>
      </c>
      <c r="D24" s="10" t="s">
        <v>1067</v>
      </c>
      <c r="E24" s="10" t="s">
        <v>31</v>
      </c>
      <c r="F24" s="91">
        <v>46612</v>
      </c>
      <c r="G24" s="10">
        <v>1</v>
      </c>
      <c r="H24" s="11"/>
      <c r="I24" s="14">
        <v>0.08</v>
      </c>
      <c r="J24" s="11">
        <f t="shared" ref="J24" si="2">H24*I24</f>
        <v>0</v>
      </c>
      <c r="K24" s="11">
        <f t="shared" ref="K24" si="3">H24+J24</f>
        <v>0</v>
      </c>
    </row>
    <row r="25" spans="1:11">
      <c r="A25" s="27" t="s">
        <v>4</v>
      </c>
      <c r="B25" s="15"/>
      <c r="C25" s="15"/>
      <c r="D25" s="15"/>
      <c r="E25" s="15"/>
      <c r="F25" s="21"/>
      <c r="G25" s="15"/>
      <c r="H25" s="15"/>
      <c r="I25" s="15"/>
      <c r="J25" s="16"/>
      <c r="K25" s="44">
        <f>SUM(K11:K24)</f>
        <v>0</v>
      </c>
    </row>
    <row r="27" spans="1:11">
      <c r="B27" s="31"/>
      <c r="C27" s="31"/>
      <c r="D27" s="31"/>
      <c r="E27" s="31"/>
      <c r="F27" s="32"/>
      <c r="G27" s="31"/>
      <c r="H27" s="31"/>
      <c r="I27" s="31"/>
      <c r="J27" s="31"/>
      <c r="K27" s="31"/>
    </row>
    <row r="28" spans="1:11" ht="15.6">
      <c r="B28" s="72" t="s">
        <v>1186</v>
      </c>
      <c r="C28" s="56"/>
      <c r="D28" s="56"/>
      <c r="E28" s="56"/>
      <c r="F28" s="57"/>
      <c r="G28" s="56"/>
      <c r="H28" s="56"/>
      <c r="I28" s="56"/>
      <c r="J28" s="56"/>
      <c r="K28" s="56"/>
    </row>
    <row r="29" spans="1:11" ht="15.6">
      <c r="B29" s="56"/>
      <c r="C29" s="73"/>
      <c r="D29" s="56"/>
      <c r="E29" s="56"/>
      <c r="F29" s="57"/>
      <c r="G29" s="56"/>
      <c r="H29" s="56"/>
      <c r="I29" s="56"/>
      <c r="J29" s="56"/>
      <c r="K29" s="56"/>
    </row>
    <row r="30" spans="1:11" ht="15.6">
      <c r="B30" s="56"/>
      <c r="C30" s="72"/>
      <c r="D30" s="56"/>
      <c r="E30" s="56"/>
      <c r="F30" s="57"/>
      <c r="G30" s="56"/>
      <c r="H30" s="56"/>
      <c r="I30" s="56"/>
      <c r="J30" s="56"/>
      <c r="K30" s="56"/>
    </row>
    <row r="31" spans="1:11" ht="15.6">
      <c r="B31" s="56"/>
      <c r="C31" s="56"/>
      <c r="D31" s="56"/>
      <c r="E31" s="56"/>
      <c r="F31" s="56"/>
      <c r="G31" s="73" t="s">
        <v>1187</v>
      </c>
      <c r="H31" s="56"/>
      <c r="I31" s="56"/>
      <c r="J31" s="57"/>
      <c r="K31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4.109375" customWidth="1"/>
    <col min="3" max="3" width="22.88671875" customWidth="1"/>
    <col min="4" max="4" width="10.109375" customWidth="1"/>
    <col min="5" max="5" width="10.5546875" customWidth="1"/>
    <col min="6" max="6" width="13.88671875" style="22" customWidth="1"/>
    <col min="7" max="7" width="17.44140625" customWidth="1"/>
    <col min="8" max="8" width="12.33203125" customWidth="1"/>
    <col min="9" max="9" width="8.44140625" customWidth="1"/>
    <col min="10" max="10" width="12" customWidth="1"/>
    <col min="11" max="11" width="16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1191</v>
      </c>
      <c r="K8" s="56"/>
    </row>
    <row r="9" spans="1:11">
      <c r="A9" s="2" t="s">
        <v>956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1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7.5" customHeight="1">
      <c r="A11" s="8">
        <v>1</v>
      </c>
      <c r="B11" s="8" t="s">
        <v>42</v>
      </c>
      <c r="C11" s="9" t="s">
        <v>43</v>
      </c>
      <c r="D11" s="10">
        <v>2276</v>
      </c>
      <c r="E11" s="10" t="s">
        <v>44</v>
      </c>
      <c r="F11" s="18">
        <v>46367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K22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2.44140625" customWidth="1"/>
    <col min="3" max="3" width="22.5546875" customWidth="1"/>
    <col min="4" max="4" width="15.109375" customWidth="1"/>
    <col min="5" max="5" width="16.6640625" customWidth="1"/>
    <col min="6" max="6" width="14.6640625" style="22" customWidth="1"/>
    <col min="7" max="7" width="16" customWidth="1"/>
    <col min="8" max="8" width="13.109375" customWidth="1"/>
    <col min="9" max="9" width="12.33203125" customWidth="1"/>
    <col min="10" max="10" width="11.44140625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1246</v>
      </c>
      <c r="K8" s="56"/>
    </row>
    <row r="9" spans="1:11">
      <c r="A9" s="2" t="s">
        <v>999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59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273</v>
      </c>
      <c r="C11" s="9" t="s">
        <v>373</v>
      </c>
      <c r="D11" s="74" t="s">
        <v>374</v>
      </c>
      <c r="E11" s="10" t="s">
        <v>69</v>
      </c>
      <c r="F11" s="18">
        <v>46395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40.799999999999997">
      <c r="A12" s="8">
        <v>2</v>
      </c>
      <c r="B12" s="8" t="s">
        <v>273</v>
      </c>
      <c r="C12" s="9" t="s">
        <v>371</v>
      </c>
      <c r="D12" s="74" t="s">
        <v>372</v>
      </c>
      <c r="E12" s="10" t="s">
        <v>69</v>
      </c>
      <c r="F12" s="18">
        <v>46575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8" t="s">
        <v>1398</v>
      </c>
      <c r="C13" s="9" t="s">
        <v>1399</v>
      </c>
      <c r="D13" s="74" t="s">
        <v>1400</v>
      </c>
      <c r="E13" s="10" t="s">
        <v>1401</v>
      </c>
      <c r="F13" s="52">
        <v>46444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1398</v>
      </c>
      <c r="C14" s="9" t="s">
        <v>1402</v>
      </c>
      <c r="D14" s="74" t="s">
        <v>1403</v>
      </c>
      <c r="E14" s="10" t="s">
        <v>1401</v>
      </c>
      <c r="F14" s="52">
        <v>46444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273</v>
      </c>
      <c r="C15" s="9" t="s">
        <v>375</v>
      </c>
      <c r="D15" s="87">
        <v>1911004000043</v>
      </c>
      <c r="E15" s="10" t="s">
        <v>69</v>
      </c>
      <c r="F15" s="18">
        <v>46458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K18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.88671875" customWidth="1"/>
    <col min="3" max="3" width="19.6640625" customWidth="1"/>
    <col min="4" max="4" width="13.6640625" customWidth="1"/>
    <col min="5" max="5" width="13.109375" customWidth="1"/>
    <col min="6" max="6" width="13.44140625" style="22" customWidth="1"/>
    <col min="7" max="7" width="16.44140625" customWidth="1"/>
    <col min="8" max="8" width="11.109375" customWidth="1"/>
    <col min="9" max="9" width="11.88671875" customWidth="1"/>
    <col min="10" max="10" width="12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1247</v>
      </c>
      <c r="K8" s="56"/>
    </row>
    <row r="9" spans="1:11">
      <c r="A9" s="2" t="s">
        <v>1000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9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17</v>
      </c>
      <c r="C11" s="9" t="s">
        <v>376</v>
      </c>
      <c r="D11" s="53">
        <v>180131347227</v>
      </c>
      <c r="E11" s="10" t="s">
        <v>101</v>
      </c>
      <c r="F11" s="52">
        <v>46588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K27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1.88671875" customWidth="1"/>
    <col min="3" max="3" width="22.33203125" customWidth="1"/>
    <col min="4" max="4" width="15" customWidth="1"/>
    <col min="5" max="5" width="16.33203125" customWidth="1"/>
    <col min="6" max="6" width="15" style="22" customWidth="1"/>
    <col min="7" max="7" width="14.5546875" customWidth="1"/>
    <col min="8" max="8" width="10.44140625" customWidth="1"/>
    <col min="9" max="9" width="12.6640625" customWidth="1"/>
    <col min="10" max="10" width="12.109375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1248</v>
      </c>
      <c r="K8" s="56"/>
    </row>
    <row r="9" spans="1:11">
      <c r="A9" s="2" t="s">
        <v>1001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2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18</v>
      </c>
      <c r="C11" s="9" t="s">
        <v>377</v>
      </c>
      <c r="D11" s="10" t="s">
        <v>378</v>
      </c>
      <c r="E11" s="10" t="s">
        <v>34</v>
      </c>
      <c r="F11" s="18">
        <v>46535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18</v>
      </c>
      <c r="C12" s="9" t="s">
        <v>388</v>
      </c>
      <c r="D12" s="10">
        <v>3026091</v>
      </c>
      <c r="E12" s="10" t="s">
        <v>34</v>
      </c>
      <c r="F12" s="18">
        <v>46332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8" t="s">
        <v>18</v>
      </c>
      <c r="C13" s="9" t="s">
        <v>385</v>
      </c>
      <c r="D13" s="10" t="s">
        <v>386</v>
      </c>
      <c r="E13" s="10" t="s">
        <v>34</v>
      </c>
      <c r="F13" s="18">
        <v>46332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18</v>
      </c>
      <c r="C14" s="84" t="s">
        <v>380</v>
      </c>
      <c r="D14" s="10" t="s">
        <v>381</v>
      </c>
      <c r="E14" s="10" t="s">
        <v>34</v>
      </c>
      <c r="F14" s="18">
        <v>46332</v>
      </c>
      <c r="G14" s="10">
        <v>1</v>
      </c>
      <c r="H14" s="11"/>
      <c r="I14" s="14">
        <v>0.08</v>
      </c>
      <c r="J14" s="11">
        <f t="shared" ref="J14" si="2">H14*I14</f>
        <v>0</v>
      </c>
      <c r="K14" s="11">
        <f t="shared" ref="K14" si="3">H14+J14</f>
        <v>0</v>
      </c>
    </row>
    <row r="15" spans="1:11">
      <c r="A15" s="8">
        <v>5</v>
      </c>
      <c r="B15" s="8" t="s">
        <v>18</v>
      </c>
      <c r="C15" s="84" t="s">
        <v>384</v>
      </c>
      <c r="D15" s="10">
        <v>7075364</v>
      </c>
      <c r="E15" s="10" t="s">
        <v>34</v>
      </c>
      <c r="F15" s="18">
        <v>46332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18</v>
      </c>
      <c r="C16" s="9" t="s">
        <v>389</v>
      </c>
      <c r="D16" s="10">
        <v>610872</v>
      </c>
      <c r="E16" s="10" t="s">
        <v>34</v>
      </c>
      <c r="F16" s="18">
        <v>46332</v>
      </c>
      <c r="G16" s="10">
        <v>1</v>
      </c>
      <c r="H16" s="11"/>
      <c r="I16" s="14">
        <v>0.08</v>
      </c>
      <c r="J16" s="11">
        <f>H16*I16</f>
        <v>0</v>
      </c>
      <c r="K16" s="11">
        <f>H16+J16</f>
        <v>0</v>
      </c>
    </row>
    <row r="17" spans="1:11" ht="21.6">
      <c r="A17" s="8">
        <v>7</v>
      </c>
      <c r="B17" s="8" t="s">
        <v>18</v>
      </c>
      <c r="C17" s="9" t="s">
        <v>382</v>
      </c>
      <c r="D17" s="10">
        <v>611027</v>
      </c>
      <c r="E17" s="10" t="s">
        <v>34</v>
      </c>
      <c r="F17" s="18">
        <v>46332</v>
      </c>
      <c r="G17" s="10">
        <v>1</v>
      </c>
      <c r="H17" s="11"/>
      <c r="I17" s="14">
        <v>0.08</v>
      </c>
      <c r="J17" s="11">
        <f t="shared" ref="J17:J20" si="4">H17*I17</f>
        <v>0</v>
      </c>
      <c r="K17" s="11">
        <f t="shared" ref="K17:K20" si="5">H17+J17</f>
        <v>0</v>
      </c>
    </row>
    <row r="18" spans="1:11" ht="21.6">
      <c r="A18" s="8">
        <v>8</v>
      </c>
      <c r="B18" s="8" t="s">
        <v>18</v>
      </c>
      <c r="C18" s="9" t="s">
        <v>379</v>
      </c>
      <c r="D18" s="10">
        <v>611026</v>
      </c>
      <c r="E18" s="10" t="s">
        <v>34</v>
      </c>
      <c r="F18" s="18">
        <v>46332</v>
      </c>
      <c r="G18" s="10">
        <v>1</v>
      </c>
      <c r="H18" s="11"/>
      <c r="I18" s="14">
        <v>0.08</v>
      </c>
      <c r="J18" s="11">
        <f t="shared" si="4"/>
        <v>0</v>
      </c>
      <c r="K18" s="11">
        <f t="shared" si="5"/>
        <v>0</v>
      </c>
    </row>
    <row r="19" spans="1:11">
      <c r="A19" s="8">
        <v>9</v>
      </c>
      <c r="B19" s="8" t="s">
        <v>18</v>
      </c>
      <c r="C19" s="9" t="s">
        <v>383</v>
      </c>
      <c r="D19" s="10">
        <v>21018162</v>
      </c>
      <c r="E19" s="10" t="s">
        <v>34</v>
      </c>
      <c r="F19" s="18">
        <v>46332</v>
      </c>
      <c r="G19" s="10">
        <v>1</v>
      </c>
      <c r="H19" s="11"/>
      <c r="I19" s="14">
        <v>0.08</v>
      </c>
      <c r="J19" s="11">
        <f t="shared" si="4"/>
        <v>0</v>
      </c>
      <c r="K19" s="11">
        <f t="shared" si="5"/>
        <v>0</v>
      </c>
    </row>
    <row r="20" spans="1:11">
      <c r="A20" s="8">
        <v>10</v>
      </c>
      <c r="B20" s="8" t="s">
        <v>18</v>
      </c>
      <c r="C20" s="9" t="s">
        <v>387</v>
      </c>
      <c r="D20" s="10">
        <v>7024841</v>
      </c>
      <c r="E20" s="10" t="s">
        <v>34</v>
      </c>
      <c r="F20" s="18">
        <v>46332</v>
      </c>
      <c r="G20" s="10">
        <v>1</v>
      </c>
      <c r="H20" s="11"/>
      <c r="I20" s="14">
        <v>0.08</v>
      </c>
      <c r="J20" s="11">
        <f t="shared" si="4"/>
        <v>0</v>
      </c>
      <c r="K20" s="11">
        <f t="shared" si="5"/>
        <v>0</v>
      </c>
    </row>
    <row r="21" spans="1:11">
      <c r="A21" s="27" t="s">
        <v>4</v>
      </c>
      <c r="B21" s="15"/>
      <c r="C21" s="15"/>
      <c r="D21" s="15"/>
      <c r="E21" s="15"/>
      <c r="F21" s="18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21" xr:uid="{00000000-0009-0000-0000-000035000000}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K21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7.88671875" customWidth="1"/>
    <col min="3" max="3" width="26.44140625" customWidth="1"/>
    <col min="4" max="4" width="14.33203125" customWidth="1"/>
    <col min="5" max="5" width="15.88671875" customWidth="1"/>
    <col min="6" max="6" width="15.88671875" style="22" customWidth="1"/>
    <col min="7" max="7" width="15.33203125" customWidth="1"/>
    <col min="8" max="8" width="10.6640625" customWidth="1"/>
    <col min="9" max="9" width="11.5546875" customWidth="1"/>
    <col min="10" max="10" width="12.332031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1249</v>
      </c>
      <c r="K8" s="56"/>
    </row>
    <row r="9" spans="1:11">
      <c r="A9" s="2" t="s">
        <v>1002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3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8">
        <v>1</v>
      </c>
      <c r="B11" s="8" t="s">
        <v>397</v>
      </c>
      <c r="C11" s="88" t="s">
        <v>393</v>
      </c>
      <c r="D11" s="10">
        <v>9119265</v>
      </c>
      <c r="E11" s="74" t="s">
        <v>101</v>
      </c>
      <c r="F11" s="18">
        <v>46548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8">
        <v>2</v>
      </c>
      <c r="B12" s="8" t="s">
        <v>395</v>
      </c>
      <c r="C12" s="88" t="s">
        <v>396</v>
      </c>
      <c r="D12" s="10">
        <v>912157</v>
      </c>
      <c r="E12" s="74" t="s">
        <v>290</v>
      </c>
      <c r="F12" s="18">
        <v>46526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 ht="20.399999999999999">
      <c r="A13" s="8">
        <v>3</v>
      </c>
      <c r="B13" s="8" t="s">
        <v>392</v>
      </c>
      <c r="C13" s="88" t="s">
        <v>393</v>
      </c>
      <c r="D13" s="10" t="s">
        <v>394</v>
      </c>
      <c r="E13" s="74" t="s">
        <v>101</v>
      </c>
      <c r="F13" s="52" t="s">
        <v>1569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0.399999999999999">
      <c r="A14" s="8">
        <v>4</v>
      </c>
      <c r="B14" s="8" t="s">
        <v>398</v>
      </c>
      <c r="C14" s="88" t="s">
        <v>399</v>
      </c>
      <c r="D14" s="10">
        <v>1914314</v>
      </c>
      <c r="E14" s="74" t="s">
        <v>101</v>
      </c>
      <c r="F14" s="52">
        <v>46584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autoFilter ref="A10:K15" xr:uid="{00000000-0009-0000-0000-000036000000}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K22"/>
  <sheetViews>
    <sheetView topLeftCell="A8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5" customWidth="1"/>
    <col min="3" max="3" width="32" customWidth="1"/>
    <col min="4" max="4" width="13" customWidth="1"/>
    <col min="5" max="5" width="14" customWidth="1"/>
    <col min="6" max="6" width="14.44140625" style="22" customWidth="1"/>
    <col min="7" max="7" width="13.88671875" customWidth="1"/>
    <col min="8" max="8" width="13" customWidth="1"/>
    <col min="9" max="9" width="12.5546875" customWidth="1"/>
    <col min="10" max="10" width="12" customWidth="1"/>
    <col min="11" max="11" width="12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1250</v>
      </c>
      <c r="K8" s="56"/>
    </row>
    <row r="9" spans="1:11">
      <c r="A9" s="2" t="s">
        <v>1003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26" t="s">
        <v>404</v>
      </c>
      <c r="C11" s="38" t="s">
        <v>405</v>
      </c>
      <c r="D11" s="74" t="s">
        <v>406</v>
      </c>
      <c r="E11" s="10" t="s">
        <v>13</v>
      </c>
      <c r="F11" s="18">
        <v>46339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17">
        <v>2</v>
      </c>
      <c r="B12" s="17" t="s">
        <v>19</v>
      </c>
      <c r="C12" s="38" t="s">
        <v>407</v>
      </c>
      <c r="D12" s="74" t="s">
        <v>408</v>
      </c>
      <c r="E12" s="10" t="s">
        <v>13</v>
      </c>
      <c r="F12" s="18">
        <v>46339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 ht="20.399999999999999">
      <c r="A13" s="17">
        <v>3</v>
      </c>
      <c r="B13" s="17" t="s">
        <v>19</v>
      </c>
      <c r="C13" s="38" t="s">
        <v>402</v>
      </c>
      <c r="D13" s="74" t="s">
        <v>403</v>
      </c>
      <c r="E13" s="10" t="s">
        <v>13</v>
      </c>
      <c r="F13" s="18">
        <v>46339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30.6">
      <c r="A14" s="17">
        <v>4</v>
      </c>
      <c r="B14" s="17" t="s">
        <v>19</v>
      </c>
      <c r="C14" s="38" t="s">
        <v>400</v>
      </c>
      <c r="D14" s="74" t="s">
        <v>401</v>
      </c>
      <c r="E14" s="10" t="s">
        <v>13</v>
      </c>
      <c r="F14" s="18">
        <v>46339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0.399999999999999">
      <c r="A15" s="17">
        <v>5</v>
      </c>
      <c r="B15" s="26" t="s">
        <v>1052</v>
      </c>
      <c r="C15" s="38" t="s">
        <v>1053</v>
      </c>
      <c r="D15" s="74" t="s">
        <v>1054</v>
      </c>
      <c r="E15" s="10" t="s">
        <v>13</v>
      </c>
      <c r="F15" s="52">
        <v>46584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K107"/>
  <sheetViews>
    <sheetView topLeftCell="A90" zoomScale="115" zoomScaleNormal="115" workbookViewId="0">
      <selection activeCell="E104" sqref="E104"/>
    </sheetView>
  </sheetViews>
  <sheetFormatPr defaultRowHeight="14.4"/>
  <cols>
    <col min="1" max="1" width="4.44140625" customWidth="1"/>
    <col min="2" max="2" width="18.33203125" customWidth="1"/>
    <col min="3" max="3" width="29.44140625" customWidth="1"/>
    <col min="4" max="4" width="17.5546875" customWidth="1"/>
    <col min="5" max="5" width="16" customWidth="1"/>
    <col min="6" max="6" width="15" style="22" customWidth="1"/>
    <col min="7" max="7" width="15.33203125" customWidth="1"/>
    <col min="8" max="8" width="12" customWidth="1"/>
    <col min="9" max="9" width="11.3320312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1251</v>
      </c>
      <c r="K8" s="56"/>
    </row>
    <row r="9" spans="1:11">
      <c r="A9" s="2" t="s">
        <v>1004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409</v>
      </c>
      <c r="C11" s="9" t="s">
        <v>433</v>
      </c>
      <c r="D11" s="10">
        <v>12573417</v>
      </c>
      <c r="E11" s="10" t="s">
        <v>41</v>
      </c>
      <c r="F11" s="52">
        <v>46584</v>
      </c>
      <c r="G11" s="10">
        <v>1</v>
      </c>
      <c r="H11" s="11"/>
      <c r="I11" s="14">
        <v>0.08</v>
      </c>
      <c r="J11" s="11">
        <f t="shared" ref="J11:J41" si="0">H11*I11</f>
        <v>0</v>
      </c>
      <c r="K11" s="11">
        <f t="shared" ref="K11:K41" si="1">H11+J11</f>
        <v>0</v>
      </c>
    </row>
    <row r="12" spans="1:11">
      <c r="A12" s="8">
        <v>2</v>
      </c>
      <c r="B12" s="8" t="s">
        <v>409</v>
      </c>
      <c r="C12" s="84" t="s">
        <v>433</v>
      </c>
      <c r="D12" s="10">
        <v>12573517</v>
      </c>
      <c r="E12" s="10" t="s">
        <v>41</v>
      </c>
      <c r="F12" s="52">
        <v>46584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409</v>
      </c>
      <c r="C13" s="9" t="s">
        <v>427</v>
      </c>
      <c r="D13" s="10" t="s">
        <v>428</v>
      </c>
      <c r="E13" s="10" t="s">
        <v>1353</v>
      </c>
      <c r="F13" s="18">
        <v>46507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409</v>
      </c>
      <c r="C14" s="9" t="s">
        <v>410</v>
      </c>
      <c r="D14" s="10" t="s">
        <v>445</v>
      </c>
      <c r="E14" s="10" t="s">
        <v>1153</v>
      </c>
      <c r="F14" s="18" t="s">
        <v>1568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409</v>
      </c>
      <c r="C15" s="9" t="s">
        <v>410</v>
      </c>
      <c r="D15" s="10" t="s">
        <v>439</v>
      </c>
      <c r="E15" s="10" t="s">
        <v>1153</v>
      </c>
      <c r="F15" s="18" t="s">
        <v>1568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409</v>
      </c>
      <c r="C16" s="9" t="s">
        <v>410</v>
      </c>
      <c r="D16" s="10" t="s">
        <v>411</v>
      </c>
      <c r="E16" s="10" t="s">
        <v>1153</v>
      </c>
      <c r="F16" s="18" t="s">
        <v>1568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409</v>
      </c>
      <c r="C17" s="9" t="s">
        <v>410</v>
      </c>
      <c r="D17" s="10" t="s">
        <v>434</v>
      </c>
      <c r="E17" s="10" t="s">
        <v>1153</v>
      </c>
      <c r="F17" s="18" t="s">
        <v>1568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409</v>
      </c>
      <c r="C18" s="84" t="s">
        <v>410</v>
      </c>
      <c r="D18" s="10" t="s">
        <v>475</v>
      </c>
      <c r="E18" s="10" t="s">
        <v>1153</v>
      </c>
      <c r="F18" s="18" t="s">
        <v>1568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 t="s">
        <v>409</v>
      </c>
      <c r="C19" s="9" t="s">
        <v>410</v>
      </c>
      <c r="D19" s="10" t="s">
        <v>435</v>
      </c>
      <c r="E19" s="10" t="s">
        <v>1153</v>
      </c>
      <c r="F19" s="18" t="s">
        <v>1568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" t="s">
        <v>409</v>
      </c>
      <c r="C20" s="9" t="s">
        <v>410</v>
      </c>
      <c r="D20" s="10" t="s">
        <v>441</v>
      </c>
      <c r="E20" s="10" t="s">
        <v>1153</v>
      </c>
      <c r="F20" s="18" t="s">
        <v>1568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8">
        <v>11</v>
      </c>
      <c r="B21" s="8" t="s">
        <v>409</v>
      </c>
      <c r="C21" s="9" t="s">
        <v>410</v>
      </c>
      <c r="D21" s="10" t="s">
        <v>413</v>
      </c>
      <c r="E21" s="10" t="s">
        <v>1153</v>
      </c>
      <c r="F21" s="18" t="s">
        <v>1568</v>
      </c>
      <c r="G21" s="10">
        <v>1</v>
      </c>
      <c r="H21" s="11"/>
      <c r="I21" s="14">
        <v>0.08</v>
      </c>
      <c r="J21" s="11">
        <f t="shared" si="0"/>
        <v>0</v>
      </c>
      <c r="K21" s="11">
        <f t="shared" si="1"/>
        <v>0</v>
      </c>
    </row>
    <row r="22" spans="1:11">
      <c r="A22" s="8">
        <v>12</v>
      </c>
      <c r="B22" s="8" t="s">
        <v>409</v>
      </c>
      <c r="C22" s="9" t="s">
        <v>410</v>
      </c>
      <c r="D22" s="10" t="s">
        <v>436</v>
      </c>
      <c r="E22" s="10" t="s">
        <v>1153</v>
      </c>
      <c r="F22" s="18" t="s">
        <v>1568</v>
      </c>
      <c r="G22" s="10">
        <v>1</v>
      </c>
      <c r="H22" s="11"/>
      <c r="I22" s="14">
        <v>0.08</v>
      </c>
      <c r="J22" s="11">
        <f t="shared" si="0"/>
        <v>0</v>
      </c>
      <c r="K22" s="11">
        <f t="shared" si="1"/>
        <v>0</v>
      </c>
    </row>
    <row r="23" spans="1:11">
      <c r="A23" s="8">
        <v>13</v>
      </c>
      <c r="B23" s="8" t="s">
        <v>409</v>
      </c>
      <c r="C23" s="84" t="s">
        <v>410</v>
      </c>
      <c r="D23" s="10" t="s">
        <v>446</v>
      </c>
      <c r="E23" s="10" t="s">
        <v>1153</v>
      </c>
      <c r="F23" s="18" t="s">
        <v>1568</v>
      </c>
      <c r="G23" s="10">
        <v>1</v>
      </c>
      <c r="H23" s="11"/>
      <c r="I23" s="14">
        <v>0.08</v>
      </c>
      <c r="J23" s="11">
        <f t="shared" si="0"/>
        <v>0</v>
      </c>
      <c r="K23" s="11">
        <f t="shared" si="1"/>
        <v>0</v>
      </c>
    </row>
    <row r="24" spans="1:11">
      <c r="A24" s="8">
        <v>14</v>
      </c>
      <c r="B24" s="8" t="s">
        <v>409</v>
      </c>
      <c r="C24" s="9" t="s">
        <v>410</v>
      </c>
      <c r="D24" s="10" t="s">
        <v>453</v>
      </c>
      <c r="E24" s="10" t="s">
        <v>1153</v>
      </c>
      <c r="F24" s="18" t="s">
        <v>1568</v>
      </c>
      <c r="G24" s="10">
        <v>1</v>
      </c>
      <c r="H24" s="11"/>
      <c r="I24" s="14">
        <v>0.08</v>
      </c>
      <c r="J24" s="11">
        <f t="shared" si="0"/>
        <v>0</v>
      </c>
      <c r="K24" s="11">
        <f t="shared" si="1"/>
        <v>0</v>
      </c>
    </row>
    <row r="25" spans="1:11">
      <c r="A25" s="8">
        <v>15</v>
      </c>
      <c r="B25" s="8" t="s">
        <v>409</v>
      </c>
      <c r="C25" s="9" t="s">
        <v>410</v>
      </c>
      <c r="D25" s="10" t="s">
        <v>442</v>
      </c>
      <c r="E25" s="10" t="s">
        <v>1153</v>
      </c>
      <c r="F25" s="18" t="s">
        <v>1568</v>
      </c>
      <c r="G25" s="10">
        <v>1</v>
      </c>
      <c r="H25" s="11"/>
      <c r="I25" s="14">
        <v>0.08</v>
      </c>
      <c r="J25" s="11">
        <f t="shared" si="0"/>
        <v>0</v>
      </c>
      <c r="K25" s="11">
        <f t="shared" si="1"/>
        <v>0</v>
      </c>
    </row>
    <row r="26" spans="1:11">
      <c r="A26" s="8">
        <v>16</v>
      </c>
      <c r="B26" s="8" t="s">
        <v>409</v>
      </c>
      <c r="C26" s="9" t="s">
        <v>410</v>
      </c>
      <c r="D26" s="10" t="s">
        <v>443</v>
      </c>
      <c r="E26" s="10" t="s">
        <v>1153</v>
      </c>
      <c r="F26" s="18" t="s">
        <v>1568</v>
      </c>
      <c r="G26" s="10">
        <v>1</v>
      </c>
      <c r="H26" s="11"/>
      <c r="I26" s="14">
        <v>0.08</v>
      </c>
      <c r="J26" s="11">
        <f t="shared" si="0"/>
        <v>0</v>
      </c>
      <c r="K26" s="11">
        <f t="shared" si="1"/>
        <v>0</v>
      </c>
    </row>
    <row r="27" spans="1:11">
      <c r="A27" s="8">
        <v>17</v>
      </c>
      <c r="B27" s="8" t="s">
        <v>409</v>
      </c>
      <c r="C27" s="9" t="s">
        <v>410</v>
      </c>
      <c r="D27" s="10" t="s">
        <v>440</v>
      </c>
      <c r="E27" s="10" t="s">
        <v>1153</v>
      </c>
      <c r="F27" s="18" t="s">
        <v>1568</v>
      </c>
      <c r="G27" s="10">
        <v>1</v>
      </c>
      <c r="H27" s="11"/>
      <c r="I27" s="14">
        <v>0.08</v>
      </c>
      <c r="J27" s="11">
        <f t="shared" si="0"/>
        <v>0</v>
      </c>
      <c r="K27" s="11">
        <f t="shared" si="1"/>
        <v>0</v>
      </c>
    </row>
    <row r="28" spans="1:11">
      <c r="A28" s="8">
        <v>18</v>
      </c>
      <c r="B28" s="8" t="s">
        <v>409</v>
      </c>
      <c r="C28" s="9" t="s">
        <v>410</v>
      </c>
      <c r="D28" s="10" t="s">
        <v>438</v>
      </c>
      <c r="E28" s="10" t="s">
        <v>1153</v>
      </c>
      <c r="F28" s="18" t="s">
        <v>1568</v>
      </c>
      <c r="G28" s="10">
        <v>1</v>
      </c>
      <c r="H28" s="11"/>
      <c r="I28" s="14">
        <v>0.08</v>
      </c>
      <c r="J28" s="11">
        <f t="shared" si="0"/>
        <v>0</v>
      </c>
      <c r="K28" s="11">
        <f t="shared" si="1"/>
        <v>0</v>
      </c>
    </row>
    <row r="29" spans="1:11">
      <c r="A29" s="8">
        <v>19</v>
      </c>
      <c r="B29" s="8" t="s">
        <v>409</v>
      </c>
      <c r="C29" s="84" t="s">
        <v>410</v>
      </c>
      <c r="D29" s="10" t="s">
        <v>417</v>
      </c>
      <c r="E29" s="10" t="s">
        <v>1153</v>
      </c>
      <c r="F29" s="52" t="s">
        <v>1568</v>
      </c>
      <c r="G29" s="10">
        <v>1</v>
      </c>
      <c r="H29" s="11"/>
      <c r="I29" s="14">
        <v>0.08</v>
      </c>
      <c r="J29" s="11">
        <f t="shared" si="0"/>
        <v>0</v>
      </c>
      <c r="K29" s="11">
        <f t="shared" si="1"/>
        <v>0</v>
      </c>
    </row>
    <row r="30" spans="1:11">
      <c r="A30" s="8">
        <v>20</v>
      </c>
      <c r="B30" s="8" t="s">
        <v>409</v>
      </c>
      <c r="C30" s="9" t="s">
        <v>410</v>
      </c>
      <c r="D30" s="10" t="s">
        <v>412</v>
      </c>
      <c r="E30" s="10" t="s">
        <v>1153</v>
      </c>
      <c r="F30" s="52" t="s">
        <v>1568</v>
      </c>
      <c r="G30" s="10">
        <v>1</v>
      </c>
      <c r="H30" s="11"/>
      <c r="I30" s="14">
        <v>0.08</v>
      </c>
      <c r="J30" s="11">
        <f t="shared" si="0"/>
        <v>0</v>
      </c>
      <c r="K30" s="11">
        <f t="shared" si="1"/>
        <v>0</v>
      </c>
    </row>
    <row r="31" spans="1:11">
      <c r="A31" s="8">
        <v>21</v>
      </c>
      <c r="B31" s="8" t="s">
        <v>409</v>
      </c>
      <c r="C31" s="9" t="s">
        <v>410</v>
      </c>
      <c r="D31" s="10" t="s">
        <v>444</v>
      </c>
      <c r="E31" s="10" t="s">
        <v>1153</v>
      </c>
      <c r="F31" s="18" t="s">
        <v>1568</v>
      </c>
      <c r="G31" s="10">
        <v>1</v>
      </c>
      <c r="H31" s="11"/>
      <c r="I31" s="14">
        <v>0.08</v>
      </c>
      <c r="J31" s="11">
        <f t="shared" si="0"/>
        <v>0</v>
      </c>
      <c r="K31" s="11">
        <f t="shared" si="1"/>
        <v>0</v>
      </c>
    </row>
    <row r="32" spans="1:11">
      <c r="A32" s="8">
        <v>22</v>
      </c>
      <c r="B32" s="8" t="s">
        <v>409</v>
      </c>
      <c r="C32" s="9" t="s">
        <v>410</v>
      </c>
      <c r="D32" s="10" t="s">
        <v>437</v>
      </c>
      <c r="E32" s="10" t="s">
        <v>1153</v>
      </c>
      <c r="F32" s="18" t="s">
        <v>1568</v>
      </c>
      <c r="G32" s="10">
        <v>1</v>
      </c>
      <c r="H32" s="11"/>
      <c r="I32" s="14">
        <v>0.08</v>
      </c>
      <c r="J32" s="11">
        <f t="shared" si="0"/>
        <v>0</v>
      </c>
      <c r="K32" s="11">
        <f t="shared" si="1"/>
        <v>0</v>
      </c>
    </row>
    <row r="33" spans="1:11">
      <c r="A33" s="8">
        <v>23</v>
      </c>
      <c r="B33" s="8" t="s">
        <v>409</v>
      </c>
      <c r="C33" s="9" t="s">
        <v>447</v>
      </c>
      <c r="D33" s="10">
        <v>12514416</v>
      </c>
      <c r="E33" s="10" t="s">
        <v>1153</v>
      </c>
      <c r="F33" s="18">
        <v>46403</v>
      </c>
      <c r="G33" s="10">
        <v>1</v>
      </c>
      <c r="H33" s="11"/>
      <c r="I33" s="14">
        <v>0.08</v>
      </c>
      <c r="J33" s="11">
        <f t="shared" si="0"/>
        <v>0</v>
      </c>
      <c r="K33" s="11">
        <f t="shared" si="1"/>
        <v>0</v>
      </c>
    </row>
    <row r="34" spans="1:11">
      <c r="A34" s="8">
        <v>24</v>
      </c>
      <c r="B34" s="8" t="s">
        <v>409</v>
      </c>
      <c r="C34" s="9" t="s">
        <v>447</v>
      </c>
      <c r="D34" s="10">
        <v>12514516</v>
      </c>
      <c r="E34" s="10" t="s">
        <v>1153</v>
      </c>
      <c r="F34" s="18">
        <v>46403</v>
      </c>
      <c r="G34" s="10">
        <v>1</v>
      </c>
      <c r="H34" s="11"/>
      <c r="I34" s="14">
        <v>0.08</v>
      </c>
      <c r="J34" s="11">
        <f t="shared" si="0"/>
        <v>0</v>
      </c>
      <c r="K34" s="11">
        <f t="shared" si="1"/>
        <v>0</v>
      </c>
    </row>
    <row r="35" spans="1:11">
      <c r="A35" s="8">
        <v>25</v>
      </c>
      <c r="B35" s="8" t="s">
        <v>409</v>
      </c>
      <c r="C35" s="84" t="s">
        <v>447</v>
      </c>
      <c r="D35" s="10">
        <v>12514616</v>
      </c>
      <c r="E35" s="10" t="s">
        <v>1153</v>
      </c>
      <c r="F35" s="18" t="s">
        <v>1568</v>
      </c>
      <c r="G35" s="10">
        <v>1</v>
      </c>
      <c r="H35" s="11"/>
      <c r="I35" s="14">
        <v>0.08</v>
      </c>
      <c r="J35" s="11">
        <f t="shared" si="0"/>
        <v>0</v>
      </c>
      <c r="K35" s="11">
        <f t="shared" si="1"/>
        <v>0</v>
      </c>
    </row>
    <row r="36" spans="1:11">
      <c r="A36" s="8">
        <v>26</v>
      </c>
      <c r="B36" s="8" t="s">
        <v>409</v>
      </c>
      <c r="C36" s="9" t="s">
        <v>447</v>
      </c>
      <c r="D36" s="10">
        <v>12514716</v>
      </c>
      <c r="E36" s="10" t="s">
        <v>1153</v>
      </c>
      <c r="F36" s="18">
        <v>46647</v>
      </c>
      <c r="G36" s="10">
        <v>1</v>
      </c>
      <c r="H36" s="11"/>
      <c r="I36" s="14">
        <v>0.08</v>
      </c>
      <c r="J36" s="11">
        <f t="shared" si="0"/>
        <v>0</v>
      </c>
      <c r="K36" s="11">
        <f t="shared" si="1"/>
        <v>0</v>
      </c>
    </row>
    <row r="37" spans="1:11">
      <c r="A37" s="8">
        <v>27</v>
      </c>
      <c r="B37" s="8" t="s">
        <v>409</v>
      </c>
      <c r="C37" s="9" t="s">
        <v>418</v>
      </c>
      <c r="D37" s="10" t="s">
        <v>419</v>
      </c>
      <c r="E37" s="10" t="s">
        <v>1153</v>
      </c>
      <c r="F37" s="18" t="s">
        <v>1568</v>
      </c>
      <c r="G37" s="10">
        <v>1</v>
      </c>
      <c r="H37" s="11"/>
      <c r="I37" s="14">
        <v>0.08</v>
      </c>
      <c r="J37" s="11">
        <f t="shared" si="0"/>
        <v>0</v>
      </c>
      <c r="K37" s="11">
        <f t="shared" si="1"/>
        <v>0</v>
      </c>
    </row>
    <row r="38" spans="1:11">
      <c r="A38" s="8">
        <v>28</v>
      </c>
      <c r="B38" s="8" t="s">
        <v>409</v>
      </c>
      <c r="C38" s="9" t="s">
        <v>458</v>
      </c>
      <c r="D38" s="10" t="s">
        <v>459</v>
      </c>
      <c r="E38" s="10" t="s">
        <v>147</v>
      </c>
      <c r="F38" s="18">
        <v>46340</v>
      </c>
      <c r="G38" s="10">
        <v>1</v>
      </c>
      <c r="H38" s="11"/>
      <c r="I38" s="14">
        <v>0.08</v>
      </c>
      <c r="J38" s="11">
        <f t="shared" si="0"/>
        <v>0</v>
      </c>
      <c r="K38" s="11">
        <f t="shared" si="1"/>
        <v>0</v>
      </c>
    </row>
    <row r="39" spans="1:11">
      <c r="A39" s="8">
        <v>29</v>
      </c>
      <c r="B39" s="8" t="s">
        <v>409</v>
      </c>
      <c r="C39" s="9" t="s">
        <v>414</v>
      </c>
      <c r="D39" s="10" t="s">
        <v>457</v>
      </c>
      <c r="E39" s="10" t="s">
        <v>34</v>
      </c>
      <c r="F39" s="18">
        <v>46340</v>
      </c>
      <c r="G39" s="10">
        <v>1</v>
      </c>
      <c r="H39" s="11"/>
      <c r="I39" s="14">
        <v>0.08</v>
      </c>
      <c r="J39" s="11">
        <f t="shared" si="0"/>
        <v>0</v>
      </c>
      <c r="K39" s="11">
        <f t="shared" si="1"/>
        <v>0</v>
      </c>
    </row>
    <row r="40" spans="1:11">
      <c r="A40" s="8">
        <v>30</v>
      </c>
      <c r="B40" s="8" t="s">
        <v>409</v>
      </c>
      <c r="C40" s="9" t="s">
        <v>414</v>
      </c>
      <c r="D40" s="10" t="s">
        <v>454</v>
      </c>
      <c r="E40" s="10" t="s">
        <v>34</v>
      </c>
      <c r="F40" s="18">
        <v>46340</v>
      </c>
      <c r="G40" s="10">
        <v>1</v>
      </c>
      <c r="H40" s="11"/>
      <c r="I40" s="14">
        <v>0.08</v>
      </c>
      <c r="J40" s="11">
        <f t="shared" si="0"/>
        <v>0</v>
      </c>
      <c r="K40" s="11">
        <f t="shared" si="1"/>
        <v>0</v>
      </c>
    </row>
    <row r="41" spans="1:11">
      <c r="A41" s="8">
        <v>31</v>
      </c>
      <c r="B41" s="8" t="s">
        <v>409</v>
      </c>
      <c r="C41" s="84" t="s">
        <v>414</v>
      </c>
      <c r="D41" s="10" t="s">
        <v>455</v>
      </c>
      <c r="E41" s="10" t="s">
        <v>34</v>
      </c>
      <c r="F41" s="18">
        <v>46340</v>
      </c>
      <c r="G41" s="10">
        <v>1</v>
      </c>
      <c r="H41" s="11"/>
      <c r="I41" s="14">
        <v>0.08</v>
      </c>
      <c r="J41" s="11">
        <f t="shared" si="0"/>
        <v>0</v>
      </c>
      <c r="K41" s="11">
        <f t="shared" si="1"/>
        <v>0</v>
      </c>
    </row>
    <row r="42" spans="1:11">
      <c r="A42" s="8">
        <v>32</v>
      </c>
      <c r="B42" s="8" t="s">
        <v>409</v>
      </c>
      <c r="C42" s="9" t="s">
        <v>414</v>
      </c>
      <c r="D42" s="10" t="s">
        <v>415</v>
      </c>
      <c r="E42" s="10" t="s">
        <v>34</v>
      </c>
      <c r="F42" s="52" t="s">
        <v>1536</v>
      </c>
      <c r="G42" s="10">
        <v>1</v>
      </c>
      <c r="H42" s="11"/>
      <c r="I42" s="14">
        <v>0.08</v>
      </c>
      <c r="J42" s="11">
        <f t="shared" ref="J42:J95" si="2">H42*I42</f>
        <v>0</v>
      </c>
      <c r="K42" s="11">
        <f t="shared" ref="K42:K95" si="3">H42+J42</f>
        <v>0</v>
      </c>
    </row>
    <row r="43" spans="1:11">
      <c r="A43" s="8">
        <v>33</v>
      </c>
      <c r="B43" s="8" t="s">
        <v>409</v>
      </c>
      <c r="C43" s="9" t="s">
        <v>414</v>
      </c>
      <c r="D43" s="10" t="s">
        <v>416</v>
      </c>
      <c r="E43" s="10" t="s">
        <v>34</v>
      </c>
      <c r="F43" s="52" t="s">
        <v>1536</v>
      </c>
      <c r="G43" s="10">
        <v>1</v>
      </c>
      <c r="H43" s="11"/>
      <c r="I43" s="14">
        <v>0.08</v>
      </c>
      <c r="J43" s="11">
        <f t="shared" si="2"/>
        <v>0</v>
      </c>
      <c r="K43" s="11">
        <f t="shared" si="3"/>
        <v>0</v>
      </c>
    </row>
    <row r="44" spans="1:11">
      <c r="A44" s="8">
        <v>34</v>
      </c>
      <c r="B44" s="8" t="s">
        <v>409</v>
      </c>
      <c r="C44" s="9" t="s">
        <v>414</v>
      </c>
      <c r="D44" s="10" t="s">
        <v>456</v>
      </c>
      <c r="E44" s="10" t="s">
        <v>34</v>
      </c>
      <c r="F44" s="18">
        <v>46340</v>
      </c>
      <c r="G44" s="10">
        <v>1</v>
      </c>
      <c r="H44" s="11"/>
      <c r="I44" s="14">
        <v>0.08</v>
      </c>
      <c r="J44" s="11">
        <f t="shared" si="2"/>
        <v>0</v>
      </c>
      <c r="K44" s="11">
        <f t="shared" si="3"/>
        <v>0</v>
      </c>
    </row>
    <row r="45" spans="1:11">
      <c r="A45" s="8">
        <v>35</v>
      </c>
      <c r="B45" s="8" t="s">
        <v>409</v>
      </c>
      <c r="C45" s="9" t="s">
        <v>448</v>
      </c>
      <c r="D45" s="10" t="s">
        <v>449</v>
      </c>
      <c r="E45" s="10" t="s">
        <v>1153</v>
      </c>
      <c r="F45" s="18" t="s">
        <v>1568</v>
      </c>
      <c r="G45" s="10">
        <v>1</v>
      </c>
      <c r="H45" s="11"/>
      <c r="I45" s="14">
        <v>0.08</v>
      </c>
      <c r="J45" s="11">
        <f t="shared" si="2"/>
        <v>0</v>
      </c>
      <c r="K45" s="11">
        <f t="shared" si="3"/>
        <v>0</v>
      </c>
    </row>
    <row r="46" spans="1:11">
      <c r="A46" s="8">
        <v>36</v>
      </c>
      <c r="B46" s="8" t="s">
        <v>409</v>
      </c>
      <c r="C46" s="9" t="s">
        <v>448</v>
      </c>
      <c r="D46" s="10" t="s">
        <v>450</v>
      </c>
      <c r="E46" s="10" t="s">
        <v>1153</v>
      </c>
      <c r="F46" s="18" t="s">
        <v>1568</v>
      </c>
      <c r="G46" s="10">
        <v>1</v>
      </c>
      <c r="H46" s="11"/>
      <c r="I46" s="14">
        <v>0.08</v>
      </c>
      <c r="J46" s="11">
        <f t="shared" si="2"/>
        <v>0</v>
      </c>
      <c r="K46" s="11">
        <f t="shared" si="3"/>
        <v>0</v>
      </c>
    </row>
    <row r="47" spans="1:11">
      <c r="A47" s="8">
        <v>37</v>
      </c>
      <c r="B47" s="8" t="s">
        <v>409</v>
      </c>
      <c r="C47" s="84" t="s">
        <v>460</v>
      </c>
      <c r="D47" s="10" t="s">
        <v>461</v>
      </c>
      <c r="E47" s="10" t="s">
        <v>147</v>
      </c>
      <c r="F47" s="18">
        <v>46340</v>
      </c>
      <c r="G47" s="10">
        <v>1</v>
      </c>
      <c r="H47" s="11"/>
      <c r="I47" s="14">
        <v>0.08</v>
      </c>
      <c r="J47" s="11">
        <f t="shared" si="2"/>
        <v>0</v>
      </c>
      <c r="K47" s="11">
        <f t="shared" si="3"/>
        <v>0</v>
      </c>
    </row>
    <row r="48" spans="1:11">
      <c r="A48" s="8">
        <v>38</v>
      </c>
      <c r="B48" s="8" t="s">
        <v>409</v>
      </c>
      <c r="C48" s="9" t="s">
        <v>420</v>
      </c>
      <c r="D48" s="10" t="s">
        <v>463</v>
      </c>
      <c r="E48" s="10" t="s">
        <v>37</v>
      </c>
      <c r="F48" s="18">
        <v>46346</v>
      </c>
      <c r="G48" s="10">
        <v>1</v>
      </c>
      <c r="H48" s="11"/>
      <c r="I48" s="14">
        <v>0.08</v>
      </c>
      <c r="J48" s="11">
        <f t="shared" si="2"/>
        <v>0</v>
      </c>
      <c r="K48" s="11">
        <f t="shared" si="3"/>
        <v>0</v>
      </c>
    </row>
    <row r="49" spans="1:11">
      <c r="A49" s="8">
        <v>39</v>
      </c>
      <c r="B49" s="8" t="s">
        <v>409</v>
      </c>
      <c r="C49" s="9" t="s">
        <v>420</v>
      </c>
      <c r="D49" s="10" t="s">
        <v>464</v>
      </c>
      <c r="E49" s="10" t="s">
        <v>37</v>
      </c>
      <c r="F49" s="18">
        <v>46346</v>
      </c>
      <c r="G49" s="10">
        <v>1</v>
      </c>
      <c r="H49" s="11"/>
      <c r="I49" s="14">
        <v>0.08</v>
      </c>
      <c r="J49" s="11">
        <f t="shared" si="2"/>
        <v>0</v>
      </c>
      <c r="K49" s="11">
        <f t="shared" si="3"/>
        <v>0</v>
      </c>
    </row>
    <row r="50" spans="1:11">
      <c r="A50" s="8">
        <v>40</v>
      </c>
      <c r="B50" s="8" t="s">
        <v>409</v>
      </c>
      <c r="C50" s="9" t="s">
        <v>420</v>
      </c>
      <c r="D50" s="10" t="s">
        <v>462</v>
      </c>
      <c r="E50" s="10" t="s">
        <v>37</v>
      </c>
      <c r="F50" s="18" t="s">
        <v>1537</v>
      </c>
      <c r="G50" s="10">
        <v>1</v>
      </c>
      <c r="H50" s="11"/>
      <c r="I50" s="14">
        <v>0.08</v>
      </c>
      <c r="J50" s="11">
        <f t="shared" si="2"/>
        <v>0</v>
      </c>
      <c r="K50" s="11">
        <f t="shared" si="3"/>
        <v>0</v>
      </c>
    </row>
    <row r="51" spans="1:11">
      <c r="A51" s="8">
        <v>41</v>
      </c>
      <c r="B51" s="8" t="s">
        <v>409</v>
      </c>
      <c r="C51" s="9" t="s">
        <v>420</v>
      </c>
      <c r="D51" s="10" t="s">
        <v>471</v>
      </c>
      <c r="E51" s="10" t="s">
        <v>37</v>
      </c>
      <c r="F51" s="18">
        <v>46403</v>
      </c>
      <c r="G51" s="10">
        <v>1</v>
      </c>
      <c r="H51" s="11"/>
      <c r="I51" s="14">
        <v>0.08</v>
      </c>
      <c r="J51" s="11">
        <f t="shared" si="2"/>
        <v>0</v>
      </c>
      <c r="K51" s="11">
        <f t="shared" si="3"/>
        <v>0</v>
      </c>
    </row>
    <row r="52" spans="1:11">
      <c r="A52" s="8">
        <v>42</v>
      </c>
      <c r="B52" s="8" t="s">
        <v>409</v>
      </c>
      <c r="C52" s="9" t="s">
        <v>420</v>
      </c>
      <c r="D52" s="10" t="s">
        <v>431</v>
      </c>
      <c r="E52" s="10" t="s">
        <v>31</v>
      </c>
      <c r="F52" s="18">
        <v>46521</v>
      </c>
      <c r="G52" s="10">
        <v>1</v>
      </c>
      <c r="H52" s="11"/>
      <c r="I52" s="14">
        <v>0.08</v>
      </c>
      <c r="J52" s="11">
        <f t="shared" si="2"/>
        <v>0</v>
      </c>
      <c r="K52" s="11">
        <f t="shared" si="3"/>
        <v>0</v>
      </c>
    </row>
    <row r="53" spans="1:11">
      <c r="A53" s="8">
        <v>43</v>
      </c>
      <c r="B53" s="8" t="s">
        <v>409</v>
      </c>
      <c r="C53" s="84" t="s">
        <v>420</v>
      </c>
      <c r="D53" s="10" t="s">
        <v>430</v>
      </c>
      <c r="E53" s="10" t="s">
        <v>31</v>
      </c>
      <c r="F53" s="18">
        <v>46521</v>
      </c>
      <c r="G53" s="10">
        <v>1</v>
      </c>
      <c r="H53" s="11"/>
      <c r="I53" s="14">
        <v>0.08</v>
      </c>
      <c r="J53" s="11">
        <f t="shared" si="2"/>
        <v>0</v>
      </c>
      <c r="K53" s="11">
        <f t="shared" si="3"/>
        <v>0</v>
      </c>
    </row>
    <row r="54" spans="1:11">
      <c r="A54" s="8">
        <v>44</v>
      </c>
      <c r="B54" s="8" t="s">
        <v>409</v>
      </c>
      <c r="C54" s="9" t="s">
        <v>420</v>
      </c>
      <c r="D54" s="10" t="s">
        <v>421</v>
      </c>
      <c r="E54" s="10" t="s">
        <v>31</v>
      </c>
      <c r="F54" s="18">
        <v>46500</v>
      </c>
      <c r="G54" s="10">
        <v>1</v>
      </c>
      <c r="H54" s="11"/>
      <c r="I54" s="14">
        <v>0.08</v>
      </c>
      <c r="J54" s="11">
        <f t="shared" si="2"/>
        <v>0</v>
      </c>
      <c r="K54" s="11">
        <f t="shared" si="3"/>
        <v>0</v>
      </c>
    </row>
    <row r="55" spans="1:11">
      <c r="A55" s="8">
        <v>45</v>
      </c>
      <c r="B55" s="8" t="s">
        <v>409</v>
      </c>
      <c r="C55" s="9" t="s">
        <v>423</v>
      </c>
      <c r="D55" s="10" t="s">
        <v>425</v>
      </c>
      <c r="E55" s="10" t="s">
        <v>31</v>
      </c>
      <c r="F55" s="18">
        <v>46500</v>
      </c>
      <c r="G55" s="10">
        <v>1</v>
      </c>
      <c r="H55" s="11"/>
      <c r="I55" s="14">
        <v>0.08</v>
      </c>
      <c r="J55" s="11">
        <f t="shared" si="2"/>
        <v>0</v>
      </c>
      <c r="K55" s="11">
        <f t="shared" si="3"/>
        <v>0</v>
      </c>
    </row>
    <row r="56" spans="1:11" ht="21.6">
      <c r="A56" s="8">
        <v>46</v>
      </c>
      <c r="B56" s="8" t="s">
        <v>409</v>
      </c>
      <c r="C56" s="9" t="s">
        <v>451</v>
      </c>
      <c r="D56" s="10" t="s">
        <v>452</v>
      </c>
      <c r="E56" s="10" t="s">
        <v>1153</v>
      </c>
      <c r="F56" s="18" t="s">
        <v>1568</v>
      </c>
      <c r="G56" s="10">
        <v>1</v>
      </c>
      <c r="H56" s="11"/>
      <c r="I56" s="14">
        <v>0.08</v>
      </c>
      <c r="J56" s="11">
        <f t="shared" si="2"/>
        <v>0</v>
      </c>
      <c r="K56" s="11">
        <f t="shared" si="3"/>
        <v>0</v>
      </c>
    </row>
    <row r="57" spans="1:11">
      <c r="A57" s="8">
        <v>47</v>
      </c>
      <c r="B57" s="8" t="s">
        <v>409</v>
      </c>
      <c r="C57" s="9" t="s">
        <v>465</v>
      </c>
      <c r="D57" s="10" t="s">
        <v>466</v>
      </c>
      <c r="E57" s="10" t="s">
        <v>101</v>
      </c>
      <c r="F57" s="18">
        <v>46346</v>
      </c>
      <c r="G57" s="10">
        <v>1</v>
      </c>
      <c r="H57" s="11"/>
      <c r="I57" s="14">
        <v>0.08</v>
      </c>
      <c r="J57" s="11">
        <f t="shared" si="2"/>
        <v>0</v>
      </c>
      <c r="K57" s="11">
        <f t="shared" si="3"/>
        <v>0</v>
      </c>
    </row>
    <row r="58" spans="1:11">
      <c r="A58" s="8">
        <v>48</v>
      </c>
      <c r="B58" s="8" t="s">
        <v>409</v>
      </c>
      <c r="C58" s="9" t="s">
        <v>465</v>
      </c>
      <c r="D58" s="10" t="s">
        <v>467</v>
      </c>
      <c r="E58" s="10" t="s">
        <v>101</v>
      </c>
      <c r="F58" s="18">
        <v>46346</v>
      </c>
      <c r="G58" s="10">
        <v>1</v>
      </c>
      <c r="H58" s="11"/>
      <c r="I58" s="14">
        <v>0.08</v>
      </c>
      <c r="J58" s="11">
        <f t="shared" si="2"/>
        <v>0</v>
      </c>
      <c r="K58" s="11">
        <f t="shared" si="3"/>
        <v>0</v>
      </c>
    </row>
    <row r="59" spans="1:11">
      <c r="A59" s="8">
        <v>49</v>
      </c>
      <c r="B59" s="8" t="s">
        <v>409</v>
      </c>
      <c r="C59" s="84" t="s">
        <v>429</v>
      </c>
      <c r="D59" s="10">
        <v>300007378</v>
      </c>
      <c r="E59" s="10" t="s">
        <v>1137</v>
      </c>
      <c r="F59" s="18">
        <v>46507</v>
      </c>
      <c r="G59" s="10">
        <v>1</v>
      </c>
      <c r="H59" s="11"/>
      <c r="I59" s="14">
        <v>0.08</v>
      </c>
      <c r="J59" s="11">
        <f t="shared" si="2"/>
        <v>0</v>
      </c>
      <c r="K59" s="11">
        <f t="shared" si="3"/>
        <v>0</v>
      </c>
    </row>
    <row r="60" spans="1:11">
      <c r="A60" s="8">
        <v>50</v>
      </c>
      <c r="B60" s="8" t="s">
        <v>409</v>
      </c>
      <c r="C60" s="9" t="s">
        <v>429</v>
      </c>
      <c r="D60" s="10">
        <v>300007379</v>
      </c>
      <c r="E60" s="10" t="s">
        <v>1137</v>
      </c>
      <c r="F60" s="18">
        <v>46507</v>
      </c>
      <c r="G60" s="10">
        <v>1</v>
      </c>
      <c r="H60" s="11"/>
      <c r="I60" s="14">
        <v>0.08</v>
      </c>
      <c r="J60" s="11">
        <f t="shared" si="2"/>
        <v>0</v>
      </c>
      <c r="K60" s="11">
        <f t="shared" si="3"/>
        <v>0</v>
      </c>
    </row>
    <row r="61" spans="1:11">
      <c r="A61" s="8">
        <v>51</v>
      </c>
      <c r="B61" s="8" t="s">
        <v>409</v>
      </c>
      <c r="C61" s="9" t="s">
        <v>429</v>
      </c>
      <c r="D61" s="10">
        <v>300007380</v>
      </c>
      <c r="E61" s="10" t="s">
        <v>1137</v>
      </c>
      <c r="F61" s="18">
        <v>46507</v>
      </c>
      <c r="G61" s="10">
        <v>1</v>
      </c>
      <c r="H61" s="11"/>
      <c r="I61" s="14">
        <v>0.08</v>
      </c>
      <c r="J61" s="11">
        <f t="shared" si="2"/>
        <v>0</v>
      </c>
      <c r="K61" s="11">
        <f t="shared" si="3"/>
        <v>0</v>
      </c>
    </row>
    <row r="62" spans="1:11" ht="21.6">
      <c r="A62" s="8">
        <v>52</v>
      </c>
      <c r="B62" s="8" t="s">
        <v>409</v>
      </c>
      <c r="C62" s="9" t="s">
        <v>432</v>
      </c>
      <c r="D62" s="10">
        <v>220124383</v>
      </c>
      <c r="E62" s="10" t="s">
        <v>31</v>
      </c>
      <c r="F62" s="18">
        <v>46521</v>
      </c>
      <c r="G62" s="10">
        <v>1</v>
      </c>
      <c r="H62" s="11"/>
      <c r="I62" s="14">
        <v>0.08</v>
      </c>
      <c r="J62" s="11">
        <f t="shared" si="2"/>
        <v>0</v>
      </c>
      <c r="K62" s="11">
        <f t="shared" si="3"/>
        <v>0</v>
      </c>
    </row>
    <row r="63" spans="1:11">
      <c r="A63" s="8">
        <v>53</v>
      </c>
      <c r="B63" s="8" t="s">
        <v>409</v>
      </c>
      <c r="C63" s="9" t="s">
        <v>472</v>
      </c>
      <c r="D63" s="10">
        <v>300023345</v>
      </c>
      <c r="E63" s="10" t="s">
        <v>1175</v>
      </c>
      <c r="F63" s="18">
        <v>46507</v>
      </c>
      <c r="G63" s="10">
        <v>1</v>
      </c>
      <c r="H63" s="11"/>
      <c r="I63" s="14">
        <v>0.08</v>
      </c>
      <c r="J63" s="11">
        <f t="shared" si="2"/>
        <v>0</v>
      </c>
      <c r="K63" s="11">
        <f t="shared" si="3"/>
        <v>0</v>
      </c>
    </row>
    <row r="64" spans="1:11">
      <c r="A64" s="8">
        <v>54</v>
      </c>
      <c r="B64" s="8" t="s">
        <v>409</v>
      </c>
      <c r="C64" s="9" t="s">
        <v>472</v>
      </c>
      <c r="D64" s="10">
        <v>300023346</v>
      </c>
      <c r="E64" s="10" t="s">
        <v>1175</v>
      </c>
      <c r="F64" s="18">
        <v>46507</v>
      </c>
      <c r="G64" s="10">
        <v>1</v>
      </c>
      <c r="H64" s="11"/>
      <c r="I64" s="14">
        <v>0.08</v>
      </c>
      <c r="J64" s="11">
        <f t="shared" si="2"/>
        <v>0</v>
      </c>
      <c r="K64" s="11">
        <f t="shared" si="3"/>
        <v>0</v>
      </c>
    </row>
    <row r="65" spans="1:11">
      <c r="A65" s="8">
        <v>55</v>
      </c>
      <c r="B65" s="8" t="s">
        <v>409</v>
      </c>
      <c r="C65" s="9" t="s">
        <v>472</v>
      </c>
      <c r="D65" s="10">
        <v>300023347</v>
      </c>
      <c r="E65" s="10" t="s">
        <v>1175</v>
      </c>
      <c r="F65" s="18">
        <v>46507</v>
      </c>
      <c r="G65" s="10">
        <v>1</v>
      </c>
      <c r="H65" s="11"/>
      <c r="I65" s="14">
        <v>0.08</v>
      </c>
      <c r="J65" s="11">
        <f t="shared" si="2"/>
        <v>0</v>
      </c>
      <c r="K65" s="11">
        <f t="shared" si="3"/>
        <v>0</v>
      </c>
    </row>
    <row r="66" spans="1:11">
      <c r="A66" s="8">
        <v>56</v>
      </c>
      <c r="B66" s="8" t="s">
        <v>409</v>
      </c>
      <c r="C66" s="9" t="s">
        <v>472</v>
      </c>
      <c r="D66" s="10">
        <v>300023348</v>
      </c>
      <c r="E66" s="10" t="s">
        <v>1175</v>
      </c>
      <c r="F66" s="18">
        <v>46507</v>
      </c>
      <c r="G66" s="10">
        <v>1</v>
      </c>
      <c r="H66" s="11"/>
      <c r="I66" s="14">
        <v>0.08</v>
      </c>
      <c r="J66" s="11">
        <f t="shared" si="2"/>
        <v>0</v>
      </c>
      <c r="K66" s="11">
        <f t="shared" si="3"/>
        <v>0</v>
      </c>
    </row>
    <row r="67" spans="1:11">
      <c r="A67" s="8">
        <v>57</v>
      </c>
      <c r="B67" s="8" t="s">
        <v>409</v>
      </c>
      <c r="C67" s="9" t="s">
        <v>472</v>
      </c>
      <c r="D67" s="10">
        <v>300023349</v>
      </c>
      <c r="E67" s="10" t="s">
        <v>1175</v>
      </c>
      <c r="F67" s="18">
        <v>46507</v>
      </c>
      <c r="G67" s="10">
        <v>1</v>
      </c>
      <c r="H67" s="11"/>
      <c r="I67" s="14">
        <v>0.08</v>
      </c>
      <c r="J67" s="11">
        <f t="shared" si="2"/>
        <v>0</v>
      </c>
      <c r="K67" s="11">
        <f t="shared" si="3"/>
        <v>0</v>
      </c>
    </row>
    <row r="68" spans="1:11">
      <c r="A68" s="8">
        <v>58</v>
      </c>
      <c r="B68" s="8" t="s">
        <v>409</v>
      </c>
      <c r="C68" s="84" t="s">
        <v>472</v>
      </c>
      <c r="D68" s="10">
        <v>300023350</v>
      </c>
      <c r="E68" s="10" t="s">
        <v>37</v>
      </c>
      <c r="F68" s="18">
        <v>46507</v>
      </c>
      <c r="G68" s="10">
        <v>1</v>
      </c>
      <c r="H68" s="11"/>
      <c r="I68" s="14">
        <v>0.08</v>
      </c>
      <c r="J68" s="11">
        <f t="shared" si="2"/>
        <v>0</v>
      </c>
      <c r="K68" s="11">
        <f t="shared" si="3"/>
        <v>0</v>
      </c>
    </row>
    <row r="69" spans="1:11">
      <c r="A69" s="8">
        <v>59</v>
      </c>
      <c r="B69" s="8" t="s">
        <v>1348</v>
      </c>
      <c r="C69" s="84" t="s">
        <v>1349</v>
      </c>
      <c r="D69" s="10">
        <v>310019376</v>
      </c>
      <c r="E69" s="10" t="s">
        <v>1153</v>
      </c>
      <c r="F69" s="18">
        <v>46620</v>
      </c>
      <c r="G69" s="10">
        <v>1</v>
      </c>
      <c r="H69" s="11"/>
      <c r="I69" s="14">
        <v>0.08</v>
      </c>
      <c r="J69" s="11">
        <f t="shared" si="2"/>
        <v>0</v>
      </c>
      <c r="K69" s="11">
        <f t="shared" si="3"/>
        <v>0</v>
      </c>
    </row>
    <row r="70" spans="1:11">
      <c r="A70" s="8">
        <v>60</v>
      </c>
      <c r="B70" s="8" t="s">
        <v>468</v>
      </c>
      <c r="C70" s="84" t="s">
        <v>1301</v>
      </c>
      <c r="D70" s="10">
        <v>82978925</v>
      </c>
      <c r="E70" s="10" t="s">
        <v>1153</v>
      </c>
      <c r="F70" s="18">
        <v>46647</v>
      </c>
      <c r="G70" s="10">
        <v>1</v>
      </c>
      <c r="H70" s="11"/>
      <c r="I70" s="14">
        <v>0.08</v>
      </c>
      <c r="J70" s="11">
        <f t="shared" si="2"/>
        <v>0</v>
      </c>
      <c r="K70" s="11">
        <f t="shared" si="3"/>
        <v>0</v>
      </c>
    </row>
    <row r="71" spans="1:11">
      <c r="A71" s="8">
        <v>61</v>
      </c>
      <c r="B71" s="8" t="s">
        <v>1348</v>
      </c>
      <c r="C71" s="84" t="s">
        <v>1350</v>
      </c>
      <c r="D71" s="10">
        <v>300034924</v>
      </c>
      <c r="E71" s="10" t="s">
        <v>1153</v>
      </c>
      <c r="F71" s="18">
        <v>46493</v>
      </c>
      <c r="G71" s="10">
        <v>1</v>
      </c>
      <c r="H71" s="11"/>
      <c r="I71" s="14">
        <v>0.08</v>
      </c>
      <c r="J71" s="11">
        <f t="shared" si="2"/>
        <v>0</v>
      </c>
      <c r="K71" s="11">
        <f t="shared" si="3"/>
        <v>0</v>
      </c>
    </row>
    <row r="72" spans="1:11">
      <c r="A72" s="8">
        <v>62</v>
      </c>
      <c r="B72" s="8" t="s">
        <v>1348</v>
      </c>
      <c r="C72" s="84" t="s">
        <v>1350</v>
      </c>
      <c r="D72" s="10">
        <v>300034925</v>
      </c>
      <c r="E72" s="10" t="s">
        <v>1153</v>
      </c>
      <c r="F72" s="18">
        <v>46493</v>
      </c>
      <c r="G72" s="10">
        <v>1</v>
      </c>
      <c r="H72" s="11"/>
      <c r="I72" s="14">
        <v>0.08</v>
      </c>
      <c r="J72" s="11">
        <f t="shared" si="2"/>
        <v>0</v>
      </c>
      <c r="K72" s="11">
        <f t="shared" si="3"/>
        <v>0</v>
      </c>
    </row>
    <row r="73" spans="1:11">
      <c r="A73" s="8">
        <v>63</v>
      </c>
      <c r="B73" s="8" t="s">
        <v>1348</v>
      </c>
      <c r="C73" s="84" t="s">
        <v>1350</v>
      </c>
      <c r="D73" s="10">
        <v>300034926</v>
      </c>
      <c r="E73" s="10" t="s">
        <v>1153</v>
      </c>
      <c r="F73" s="18">
        <v>46493</v>
      </c>
      <c r="G73" s="10">
        <v>1</v>
      </c>
      <c r="H73" s="11"/>
      <c r="I73" s="14">
        <v>0.08</v>
      </c>
      <c r="J73" s="11">
        <f t="shared" si="2"/>
        <v>0</v>
      </c>
      <c r="K73" s="11">
        <f t="shared" si="3"/>
        <v>0</v>
      </c>
    </row>
    <row r="74" spans="1:11">
      <c r="A74" s="8">
        <v>64</v>
      </c>
      <c r="B74" s="8" t="s">
        <v>1348</v>
      </c>
      <c r="C74" s="84" t="s">
        <v>1350</v>
      </c>
      <c r="D74" s="10">
        <v>300034927</v>
      </c>
      <c r="E74" s="10" t="s">
        <v>1153</v>
      </c>
      <c r="F74" s="18">
        <v>46493</v>
      </c>
      <c r="G74" s="10">
        <v>1</v>
      </c>
      <c r="H74" s="11"/>
      <c r="I74" s="14">
        <v>0.08</v>
      </c>
      <c r="J74" s="11">
        <f t="shared" si="2"/>
        <v>0</v>
      </c>
      <c r="K74" s="11">
        <f t="shared" si="3"/>
        <v>0</v>
      </c>
    </row>
    <row r="75" spans="1:11">
      <c r="A75" s="8">
        <v>65</v>
      </c>
      <c r="B75" s="8" t="s">
        <v>1348</v>
      </c>
      <c r="C75" s="84" t="s">
        <v>1350</v>
      </c>
      <c r="D75" s="10">
        <v>300034928</v>
      </c>
      <c r="E75" s="10" t="s">
        <v>1153</v>
      </c>
      <c r="F75" s="18">
        <v>46493</v>
      </c>
      <c r="G75" s="10">
        <v>1</v>
      </c>
      <c r="H75" s="11"/>
      <c r="I75" s="14">
        <v>0.08</v>
      </c>
      <c r="J75" s="11">
        <f t="shared" si="2"/>
        <v>0</v>
      </c>
      <c r="K75" s="11">
        <f t="shared" si="3"/>
        <v>0</v>
      </c>
    </row>
    <row r="76" spans="1:11">
      <c r="A76" s="8">
        <v>66</v>
      </c>
      <c r="B76" s="8" t="s">
        <v>1348</v>
      </c>
      <c r="C76" s="84" t="s">
        <v>1350</v>
      </c>
      <c r="D76" s="10">
        <v>300034929</v>
      </c>
      <c r="E76" s="10" t="s">
        <v>1153</v>
      </c>
      <c r="F76" s="18">
        <v>46493</v>
      </c>
      <c r="G76" s="10">
        <v>1</v>
      </c>
      <c r="H76" s="11"/>
      <c r="I76" s="14">
        <v>0.08</v>
      </c>
      <c r="J76" s="11">
        <f t="shared" si="2"/>
        <v>0</v>
      </c>
      <c r="K76" s="11">
        <f t="shared" si="3"/>
        <v>0</v>
      </c>
    </row>
    <row r="77" spans="1:11">
      <c r="A77" s="8">
        <v>67</v>
      </c>
      <c r="B77" s="8" t="s">
        <v>1348</v>
      </c>
      <c r="C77" s="84" t="s">
        <v>1350</v>
      </c>
      <c r="D77" s="10">
        <v>300034930</v>
      </c>
      <c r="E77" s="10" t="s">
        <v>1153</v>
      </c>
      <c r="F77" s="18">
        <v>46493</v>
      </c>
      <c r="G77" s="10">
        <v>1</v>
      </c>
      <c r="H77" s="11"/>
      <c r="I77" s="14">
        <v>0.08</v>
      </c>
      <c r="J77" s="11">
        <f t="shared" si="2"/>
        <v>0</v>
      </c>
      <c r="K77" s="11">
        <f t="shared" si="3"/>
        <v>0</v>
      </c>
    </row>
    <row r="78" spans="1:11">
      <c r="A78" s="8">
        <v>68</v>
      </c>
      <c r="B78" s="8" t="s">
        <v>1348</v>
      </c>
      <c r="C78" s="84" t="s">
        <v>1350</v>
      </c>
      <c r="D78" s="10">
        <v>300034931</v>
      </c>
      <c r="E78" s="10" t="s">
        <v>1153</v>
      </c>
      <c r="F78" s="18">
        <v>46493</v>
      </c>
      <c r="G78" s="10">
        <v>1</v>
      </c>
      <c r="H78" s="11"/>
      <c r="I78" s="14">
        <v>0.08</v>
      </c>
      <c r="J78" s="11">
        <f t="shared" si="2"/>
        <v>0</v>
      </c>
      <c r="K78" s="11">
        <f t="shared" si="3"/>
        <v>0</v>
      </c>
    </row>
    <row r="79" spans="1:11">
      <c r="A79" s="8">
        <v>69</v>
      </c>
      <c r="B79" s="8" t="s">
        <v>1348</v>
      </c>
      <c r="C79" s="84" t="s">
        <v>1350</v>
      </c>
      <c r="D79" s="10">
        <v>300034932</v>
      </c>
      <c r="E79" s="10" t="s">
        <v>1153</v>
      </c>
      <c r="F79" s="18">
        <v>46493</v>
      </c>
      <c r="G79" s="10">
        <v>1</v>
      </c>
      <c r="H79" s="11"/>
      <c r="I79" s="14">
        <v>0.08</v>
      </c>
      <c r="J79" s="11">
        <f t="shared" si="2"/>
        <v>0</v>
      </c>
      <c r="K79" s="11">
        <f t="shared" si="3"/>
        <v>0</v>
      </c>
    </row>
    <row r="80" spans="1:11">
      <c r="A80" s="8">
        <v>70</v>
      </c>
      <c r="B80" s="8" t="s">
        <v>1348</v>
      </c>
      <c r="C80" s="84" t="s">
        <v>1350</v>
      </c>
      <c r="D80" s="10">
        <v>300034933</v>
      </c>
      <c r="E80" s="10" t="s">
        <v>1153</v>
      </c>
      <c r="F80" s="18">
        <v>46493</v>
      </c>
      <c r="G80" s="10">
        <v>1</v>
      </c>
      <c r="H80" s="11"/>
      <c r="I80" s="14">
        <v>0.08</v>
      </c>
      <c r="J80" s="11">
        <f t="shared" si="2"/>
        <v>0</v>
      </c>
      <c r="K80" s="11">
        <f t="shared" si="3"/>
        <v>0</v>
      </c>
    </row>
    <row r="81" spans="1:11">
      <c r="A81" s="8">
        <v>71</v>
      </c>
      <c r="B81" s="8" t="s">
        <v>1348</v>
      </c>
      <c r="C81" s="84" t="s">
        <v>1351</v>
      </c>
      <c r="D81" s="10">
        <v>300031549</v>
      </c>
      <c r="E81" s="10" t="s">
        <v>1153</v>
      </c>
      <c r="F81" s="18">
        <v>46577</v>
      </c>
      <c r="G81" s="10">
        <v>1</v>
      </c>
      <c r="H81" s="11"/>
      <c r="I81" s="14">
        <v>0.08</v>
      </c>
      <c r="J81" s="11">
        <f t="shared" si="2"/>
        <v>0</v>
      </c>
      <c r="K81" s="11">
        <f t="shared" si="3"/>
        <v>0</v>
      </c>
    </row>
    <row r="82" spans="1:11">
      <c r="A82" s="8">
        <v>72</v>
      </c>
      <c r="B82" s="8" t="s">
        <v>1348</v>
      </c>
      <c r="C82" s="84" t="s">
        <v>1351</v>
      </c>
      <c r="D82" s="10">
        <v>300031550</v>
      </c>
      <c r="E82" s="10" t="s">
        <v>1153</v>
      </c>
      <c r="F82" s="18">
        <v>46577</v>
      </c>
      <c r="G82" s="10">
        <v>1</v>
      </c>
      <c r="H82" s="11"/>
      <c r="I82" s="14">
        <v>0.08</v>
      </c>
      <c r="J82" s="11">
        <f t="shared" si="2"/>
        <v>0</v>
      </c>
      <c r="K82" s="11">
        <f t="shared" si="3"/>
        <v>0</v>
      </c>
    </row>
    <row r="83" spans="1:11">
      <c r="A83" s="8">
        <v>73</v>
      </c>
      <c r="B83" s="8" t="s">
        <v>1348</v>
      </c>
      <c r="C83" s="84" t="s">
        <v>1351</v>
      </c>
      <c r="D83" s="10">
        <v>300031551</v>
      </c>
      <c r="E83" s="10" t="s">
        <v>1153</v>
      </c>
      <c r="F83" s="18">
        <v>46577</v>
      </c>
      <c r="G83" s="10">
        <v>1</v>
      </c>
      <c r="H83" s="11"/>
      <c r="I83" s="14">
        <v>0.08</v>
      </c>
      <c r="J83" s="11">
        <f t="shared" si="2"/>
        <v>0</v>
      </c>
      <c r="K83" s="11">
        <f t="shared" si="3"/>
        <v>0</v>
      </c>
    </row>
    <row r="84" spans="1:11">
      <c r="A84" s="8">
        <v>74</v>
      </c>
      <c r="B84" s="8" t="s">
        <v>1348</v>
      </c>
      <c r="C84" s="84" t="s">
        <v>1351</v>
      </c>
      <c r="D84" s="10">
        <v>300031552</v>
      </c>
      <c r="E84" s="10" t="s">
        <v>1153</v>
      </c>
      <c r="F84" s="18">
        <v>46577</v>
      </c>
      <c r="G84" s="10">
        <v>1</v>
      </c>
      <c r="H84" s="11"/>
      <c r="I84" s="14">
        <v>0.08</v>
      </c>
      <c r="J84" s="11">
        <f t="shared" si="2"/>
        <v>0</v>
      </c>
      <c r="K84" s="11">
        <f t="shared" si="3"/>
        <v>0</v>
      </c>
    </row>
    <row r="85" spans="1:11">
      <c r="A85" s="8">
        <v>75</v>
      </c>
      <c r="B85" s="8" t="s">
        <v>1348</v>
      </c>
      <c r="C85" s="84" t="s">
        <v>1349</v>
      </c>
      <c r="D85" s="10">
        <v>310018713</v>
      </c>
      <c r="E85" s="10" t="s">
        <v>1153</v>
      </c>
      <c r="F85" s="18">
        <v>46577</v>
      </c>
      <c r="G85" s="10">
        <v>1</v>
      </c>
      <c r="H85" s="11"/>
      <c r="I85" s="14">
        <v>0.08</v>
      </c>
      <c r="J85" s="11">
        <f t="shared" si="2"/>
        <v>0</v>
      </c>
      <c r="K85" s="11">
        <f t="shared" si="3"/>
        <v>0</v>
      </c>
    </row>
    <row r="86" spans="1:11" ht="21.6">
      <c r="A86" s="8">
        <v>76</v>
      </c>
      <c r="B86" s="8" t="s">
        <v>1348</v>
      </c>
      <c r="C86" s="84" t="s">
        <v>1352</v>
      </c>
      <c r="D86" s="10">
        <v>220128585</v>
      </c>
      <c r="E86" s="10" t="s">
        <v>1153</v>
      </c>
      <c r="F86" s="18">
        <v>46577</v>
      </c>
      <c r="G86" s="10">
        <v>1</v>
      </c>
      <c r="H86" s="11"/>
      <c r="I86" s="14">
        <v>0.08</v>
      </c>
      <c r="J86" s="11">
        <f t="shared" si="2"/>
        <v>0</v>
      </c>
      <c r="K86" s="11">
        <f t="shared" si="3"/>
        <v>0</v>
      </c>
    </row>
    <row r="87" spans="1:11" ht="21.6">
      <c r="A87" s="8">
        <v>77</v>
      </c>
      <c r="B87" s="8" t="s">
        <v>1348</v>
      </c>
      <c r="C87" s="84" t="s">
        <v>1352</v>
      </c>
      <c r="D87" s="10">
        <v>220128586</v>
      </c>
      <c r="E87" s="10" t="s">
        <v>1153</v>
      </c>
      <c r="F87" s="18">
        <v>46577</v>
      </c>
      <c r="G87" s="10">
        <v>1</v>
      </c>
      <c r="H87" s="11"/>
      <c r="I87" s="14">
        <v>0.08</v>
      </c>
      <c r="J87" s="11">
        <f t="shared" si="2"/>
        <v>0</v>
      </c>
      <c r="K87" s="11">
        <f t="shared" si="3"/>
        <v>0</v>
      </c>
    </row>
    <row r="88" spans="1:11" ht="21.6">
      <c r="A88" s="8">
        <v>78</v>
      </c>
      <c r="B88" s="8" t="s">
        <v>1348</v>
      </c>
      <c r="C88" s="84" t="s">
        <v>1352</v>
      </c>
      <c r="D88" s="10">
        <v>220128582</v>
      </c>
      <c r="E88" s="10" t="s">
        <v>1137</v>
      </c>
      <c r="F88" s="18">
        <v>46577</v>
      </c>
      <c r="G88" s="10">
        <v>1</v>
      </c>
      <c r="H88" s="11"/>
      <c r="I88" s="14">
        <v>0.08</v>
      </c>
      <c r="J88" s="11">
        <f t="shared" si="2"/>
        <v>0</v>
      </c>
      <c r="K88" s="11">
        <f t="shared" si="3"/>
        <v>0</v>
      </c>
    </row>
    <row r="89" spans="1:11" ht="21.6">
      <c r="A89" s="8">
        <v>79</v>
      </c>
      <c r="B89" s="8" t="s">
        <v>1348</v>
      </c>
      <c r="C89" s="84" t="s">
        <v>1352</v>
      </c>
      <c r="D89" s="10">
        <v>220128583</v>
      </c>
      <c r="E89" s="10" t="s">
        <v>1137</v>
      </c>
      <c r="F89" s="18">
        <v>46577</v>
      </c>
      <c r="G89" s="10">
        <v>1</v>
      </c>
      <c r="H89" s="11"/>
      <c r="I89" s="14">
        <v>0.08</v>
      </c>
      <c r="J89" s="11">
        <f t="shared" si="2"/>
        <v>0</v>
      </c>
      <c r="K89" s="11">
        <f t="shared" si="3"/>
        <v>0</v>
      </c>
    </row>
    <row r="90" spans="1:11" ht="21.6">
      <c r="A90" s="8">
        <v>80</v>
      </c>
      <c r="B90" s="8" t="s">
        <v>1348</v>
      </c>
      <c r="C90" s="84" t="s">
        <v>1352</v>
      </c>
      <c r="D90" s="10">
        <v>220128584</v>
      </c>
      <c r="E90" s="10" t="s">
        <v>1137</v>
      </c>
      <c r="F90" s="18">
        <v>46577</v>
      </c>
      <c r="G90" s="10">
        <v>1</v>
      </c>
      <c r="H90" s="11"/>
      <c r="I90" s="14">
        <v>0.08</v>
      </c>
      <c r="J90" s="11">
        <f t="shared" si="2"/>
        <v>0</v>
      </c>
      <c r="K90" s="11">
        <f t="shared" si="3"/>
        <v>0</v>
      </c>
    </row>
    <row r="91" spans="1:11">
      <c r="A91" s="8">
        <v>81</v>
      </c>
      <c r="B91" s="8" t="s">
        <v>409</v>
      </c>
      <c r="C91" s="9" t="s">
        <v>472</v>
      </c>
      <c r="D91" s="10">
        <v>300023351</v>
      </c>
      <c r="E91" s="10" t="s">
        <v>1175</v>
      </c>
      <c r="F91" s="18">
        <v>46507</v>
      </c>
      <c r="G91" s="10">
        <v>1</v>
      </c>
      <c r="H91" s="11"/>
      <c r="I91" s="14">
        <v>0.08</v>
      </c>
      <c r="J91" s="11">
        <f t="shared" si="2"/>
        <v>0</v>
      </c>
      <c r="K91" s="11">
        <f t="shared" si="3"/>
        <v>0</v>
      </c>
    </row>
    <row r="92" spans="1:11">
      <c r="A92" s="8">
        <v>82</v>
      </c>
      <c r="B92" s="8" t="s">
        <v>409</v>
      </c>
      <c r="C92" s="9" t="s">
        <v>472</v>
      </c>
      <c r="D92" s="10">
        <v>300023352</v>
      </c>
      <c r="E92" s="10" t="s">
        <v>1175</v>
      </c>
      <c r="F92" s="18">
        <v>46507</v>
      </c>
      <c r="G92" s="10">
        <v>1</v>
      </c>
      <c r="H92" s="11"/>
      <c r="I92" s="14">
        <v>0.08</v>
      </c>
      <c r="J92" s="11">
        <f t="shared" si="2"/>
        <v>0</v>
      </c>
      <c r="K92" s="11">
        <f t="shared" si="3"/>
        <v>0</v>
      </c>
    </row>
    <row r="93" spans="1:11">
      <c r="A93" s="8">
        <v>83</v>
      </c>
      <c r="B93" s="8" t="s">
        <v>409</v>
      </c>
      <c r="C93" s="9" t="s">
        <v>472</v>
      </c>
      <c r="D93" s="10">
        <v>300023353</v>
      </c>
      <c r="E93" s="10" t="s">
        <v>1175</v>
      </c>
      <c r="F93" s="18">
        <v>46507</v>
      </c>
      <c r="G93" s="10">
        <v>1</v>
      </c>
      <c r="H93" s="11"/>
      <c r="I93" s="14">
        <v>0.08</v>
      </c>
      <c r="J93" s="11">
        <f t="shared" si="2"/>
        <v>0</v>
      </c>
      <c r="K93" s="11">
        <f t="shared" si="3"/>
        <v>0</v>
      </c>
    </row>
    <row r="94" spans="1:11">
      <c r="A94" s="8">
        <v>84</v>
      </c>
      <c r="B94" s="8" t="s">
        <v>409</v>
      </c>
      <c r="C94" s="9" t="s">
        <v>472</v>
      </c>
      <c r="D94" s="10">
        <v>300023354</v>
      </c>
      <c r="E94" s="10" t="s">
        <v>1175</v>
      </c>
      <c r="F94" s="18">
        <v>46507</v>
      </c>
      <c r="G94" s="10">
        <v>1</v>
      </c>
      <c r="H94" s="11"/>
      <c r="I94" s="14">
        <v>0.08</v>
      </c>
      <c r="J94" s="11">
        <f t="shared" si="2"/>
        <v>0</v>
      </c>
      <c r="K94" s="11">
        <f t="shared" si="3"/>
        <v>0</v>
      </c>
    </row>
    <row r="95" spans="1:11">
      <c r="A95" s="8">
        <v>85</v>
      </c>
      <c r="B95" s="8" t="s">
        <v>409</v>
      </c>
      <c r="C95" s="9" t="s">
        <v>472</v>
      </c>
      <c r="D95" s="10">
        <v>300023355</v>
      </c>
      <c r="E95" s="10" t="s">
        <v>1175</v>
      </c>
      <c r="F95" s="18">
        <v>46507</v>
      </c>
      <c r="G95" s="10">
        <v>1</v>
      </c>
      <c r="H95" s="11"/>
      <c r="I95" s="14">
        <v>0.08</v>
      </c>
      <c r="J95" s="11">
        <f t="shared" si="2"/>
        <v>0</v>
      </c>
      <c r="K95" s="11">
        <f t="shared" si="3"/>
        <v>0</v>
      </c>
    </row>
    <row r="96" spans="1:11">
      <c r="A96" s="8">
        <v>86</v>
      </c>
      <c r="B96" s="8" t="s">
        <v>409</v>
      </c>
      <c r="C96" s="84" t="s">
        <v>472</v>
      </c>
      <c r="D96" s="10">
        <v>300023356</v>
      </c>
      <c r="E96" s="10" t="s">
        <v>1175</v>
      </c>
      <c r="F96" s="18">
        <v>46507</v>
      </c>
      <c r="G96" s="10">
        <v>1</v>
      </c>
      <c r="H96" s="11"/>
      <c r="I96" s="14">
        <v>0.08</v>
      </c>
      <c r="J96" s="11">
        <f t="shared" ref="J96:J100" si="4">H96*I96</f>
        <v>0</v>
      </c>
      <c r="K96" s="11">
        <f t="shared" ref="K96:K100" si="5">H96+J96</f>
        <v>0</v>
      </c>
    </row>
    <row r="97" spans="1:11">
      <c r="A97" s="8">
        <v>87</v>
      </c>
      <c r="B97" s="8" t="s">
        <v>409</v>
      </c>
      <c r="C97" s="9" t="s">
        <v>472</v>
      </c>
      <c r="D97" s="10">
        <v>300023357</v>
      </c>
      <c r="E97" s="10" t="s">
        <v>1175</v>
      </c>
      <c r="F97" s="18">
        <v>46507</v>
      </c>
      <c r="G97" s="10">
        <v>1</v>
      </c>
      <c r="H97" s="11"/>
      <c r="I97" s="14">
        <v>0.08</v>
      </c>
      <c r="J97" s="11">
        <f t="shared" si="4"/>
        <v>0</v>
      </c>
      <c r="K97" s="11">
        <f t="shared" si="5"/>
        <v>0</v>
      </c>
    </row>
    <row r="98" spans="1:11">
      <c r="A98" s="8">
        <v>88</v>
      </c>
      <c r="B98" s="8" t="s">
        <v>422</v>
      </c>
      <c r="C98" s="9" t="s">
        <v>469</v>
      </c>
      <c r="D98" s="10" t="s">
        <v>470</v>
      </c>
      <c r="E98" s="10" t="s">
        <v>37</v>
      </c>
      <c r="F98" s="18">
        <v>46403</v>
      </c>
      <c r="G98" s="10">
        <v>1</v>
      </c>
      <c r="H98" s="11"/>
      <c r="I98" s="14">
        <v>0.08</v>
      </c>
      <c r="J98" s="11">
        <f t="shared" si="4"/>
        <v>0</v>
      </c>
      <c r="K98" s="11">
        <f t="shared" si="5"/>
        <v>0</v>
      </c>
    </row>
    <row r="99" spans="1:11">
      <c r="A99" s="8">
        <v>89</v>
      </c>
      <c r="B99" s="8" t="s">
        <v>422</v>
      </c>
      <c r="C99" s="9" t="s">
        <v>423</v>
      </c>
      <c r="D99" s="10" t="s">
        <v>426</v>
      </c>
      <c r="E99" s="10" t="s">
        <v>31</v>
      </c>
      <c r="F99" s="18">
        <v>46500</v>
      </c>
      <c r="G99" s="10">
        <v>1</v>
      </c>
      <c r="H99" s="11"/>
      <c r="I99" s="14">
        <v>0.08</v>
      </c>
      <c r="J99" s="11">
        <f t="shared" si="4"/>
        <v>0</v>
      </c>
      <c r="K99" s="11">
        <f t="shared" si="5"/>
        <v>0</v>
      </c>
    </row>
    <row r="100" spans="1:11">
      <c r="A100" s="8">
        <v>90</v>
      </c>
      <c r="B100" s="8" t="s">
        <v>422</v>
      </c>
      <c r="C100" s="9" t="s">
        <v>423</v>
      </c>
      <c r="D100" s="10" t="s">
        <v>424</v>
      </c>
      <c r="E100" s="10" t="s">
        <v>31</v>
      </c>
      <c r="F100" s="18">
        <v>46500</v>
      </c>
      <c r="G100" s="10">
        <v>1</v>
      </c>
      <c r="H100" s="11"/>
      <c r="I100" s="14">
        <v>0.08</v>
      </c>
      <c r="J100" s="11">
        <f t="shared" si="4"/>
        <v>0</v>
      </c>
      <c r="K100" s="11">
        <f t="shared" si="5"/>
        <v>0</v>
      </c>
    </row>
    <row r="101" spans="1:11">
      <c r="A101" s="27" t="s">
        <v>4</v>
      </c>
      <c r="B101" s="15"/>
      <c r="C101" s="15"/>
      <c r="D101" s="15"/>
      <c r="E101" s="15"/>
      <c r="F101" s="18"/>
      <c r="G101" s="15"/>
      <c r="H101" s="15"/>
      <c r="I101" s="15"/>
      <c r="J101" s="16"/>
      <c r="K101" s="44">
        <f>SUM(K11:K100)</f>
        <v>0</v>
      </c>
    </row>
    <row r="103" spans="1:11">
      <c r="B103" s="31"/>
      <c r="C103" s="31"/>
      <c r="D103" s="31"/>
      <c r="E103" s="31"/>
      <c r="F103" s="32"/>
      <c r="G103" s="31"/>
      <c r="H103" s="31"/>
      <c r="I103" s="31"/>
      <c r="J103" s="31"/>
      <c r="K103" s="31"/>
    </row>
    <row r="104" spans="1:11" ht="15.6">
      <c r="B104" s="72" t="s">
        <v>1186</v>
      </c>
      <c r="C104" s="56"/>
      <c r="D104" s="56"/>
      <c r="E104" s="56"/>
      <c r="F104" s="57"/>
      <c r="G104" s="56"/>
      <c r="H104" s="56"/>
      <c r="I104" s="56"/>
      <c r="J104" s="56"/>
      <c r="K104" s="56"/>
    </row>
    <row r="105" spans="1:11" ht="15.6">
      <c r="B105" s="56"/>
      <c r="C105" s="73"/>
      <c r="D105" s="56"/>
      <c r="E105" s="56"/>
      <c r="F105" s="57"/>
      <c r="G105" s="56"/>
      <c r="H105" s="56"/>
      <c r="I105" s="56"/>
      <c r="J105" s="56"/>
      <c r="K105" s="56"/>
    </row>
    <row r="106" spans="1:11" ht="15.6">
      <c r="B106" s="56"/>
      <c r="C106" s="72"/>
      <c r="D106" s="56"/>
      <c r="E106" s="56"/>
      <c r="F106" s="57"/>
      <c r="G106" s="56"/>
      <c r="H106" s="56"/>
      <c r="I106" s="56"/>
      <c r="J106" s="56"/>
      <c r="K106" s="56"/>
    </row>
    <row r="107" spans="1:11" ht="15.6">
      <c r="B107" s="56"/>
      <c r="C107" s="56"/>
      <c r="D107" s="56"/>
      <c r="E107" s="56"/>
      <c r="F107" s="56"/>
      <c r="G107" s="73" t="s">
        <v>1187</v>
      </c>
      <c r="H107" s="56"/>
      <c r="I107" s="56"/>
      <c r="J107" s="57"/>
      <c r="K107" s="56"/>
    </row>
  </sheetData>
  <autoFilter ref="A10:K100" xr:uid="{00000000-0009-0000-0000-000038000000}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K34"/>
  <sheetViews>
    <sheetView topLeftCell="A1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7.44140625" customWidth="1"/>
    <col min="3" max="3" width="34" customWidth="1"/>
    <col min="4" max="4" width="12.33203125" customWidth="1"/>
    <col min="5" max="5" width="19.44140625" customWidth="1"/>
    <col min="6" max="6" width="16.109375" style="22" customWidth="1"/>
    <col min="7" max="7" width="15.6640625" customWidth="1"/>
    <col min="8" max="8" width="11.44140625" customWidth="1"/>
    <col min="9" max="9" width="12.5546875" customWidth="1"/>
    <col min="10" max="10" width="12.33203125" customWidth="1"/>
    <col min="11" max="11" width="12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1252</v>
      </c>
      <c r="K8" s="56"/>
    </row>
    <row r="9" spans="1:11">
      <c r="A9" s="2" t="s">
        <v>1005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6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480</v>
      </c>
      <c r="C11" s="9" t="s">
        <v>481</v>
      </c>
      <c r="D11" s="10"/>
      <c r="E11" s="10" t="s">
        <v>286</v>
      </c>
      <c r="F11" s="91" t="s">
        <v>1544</v>
      </c>
      <c r="G11" s="10">
        <v>1</v>
      </c>
      <c r="H11" s="11"/>
      <c r="I11" s="14">
        <v>0.08</v>
      </c>
      <c r="J11" s="11">
        <f t="shared" ref="J11:J27" si="0">H11*I11</f>
        <v>0</v>
      </c>
      <c r="K11" s="11">
        <f t="shared" ref="K11:K18" si="1">H11+J11</f>
        <v>0</v>
      </c>
    </row>
    <row r="12" spans="1:11" ht="21.6">
      <c r="A12" s="8">
        <v>2</v>
      </c>
      <c r="B12" s="23" t="s">
        <v>513</v>
      </c>
      <c r="C12" s="9" t="s">
        <v>514</v>
      </c>
      <c r="D12" s="10" t="s">
        <v>515</v>
      </c>
      <c r="E12" s="10" t="s">
        <v>290</v>
      </c>
      <c r="F12" s="91" t="s">
        <v>1565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9" t="s">
        <v>1303</v>
      </c>
      <c r="C13" s="9" t="s">
        <v>482</v>
      </c>
      <c r="D13" s="10" t="s">
        <v>483</v>
      </c>
      <c r="E13" s="10" t="s">
        <v>484</v>
      </c>
      <c r="F13" s="91" t="s">
        <v>1565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9" t="s">
        <v>1303</v>
      </c>
      <c r="C14" s="84" t="s">
        <v>489</v>
      </c>
      <c r="D14" s="10" t="s">
        <v>490</v>
      </c>
      <c r="E14" s="10" t="s">
        <v>286</v>
      </c>
      <c r="F14" s="91" t="s">
        <v>1565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9" t="s">
        <v>1303</v>
      </c>
      <c r="C15" s="9" t="s">
        <v>485</v>
      </c>
      <c r="D15" s="10" t="s">
        <v>486</v>
      </c>
      <c r="E15" s="10" t="s">
        <v>286</v>
      </c>
      <c r="F15" s="91" t="s">
        <v>1565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9" t="s">
        <v>1303</v>
      </c>
      <c r="C16" s="9" t="s">
        <v>491</v>
      </c>
      <c r="D16" s="10">
        <v>4260152294</v>
      </c>
      <c r="E16" s="10" t="s">
        <v>286</v>
      </c>
      <c r="F16" s="91" t="s">
        <v>1565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ht="21.6">
      <c r="A17" s="8">
        <v>7</v>
      </c>
      <c r="B17" s="89" t="s">
        <v>1303</v>
      </c>
      <c r="C17" s="9" t="s">
        <v>487</v>
      </c>
      <c r="D17" s="10" t="s">
        <v>488</v>
      </c>
      <c r="E17" s="10" t="s">
        <v>286</v>
      </c>
      <c r="F17" s="91" t="s">
        <v>1565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9" t="s">
        <v>1303</v>
      </c>
      <c r="C18" s="9" t="s">
        <v>501</v>
      </c>
      <c r="D18" s="10">
        <v>8080047</v>
      </c>
      <c r="E18" s="10" t="s">
        <v>296</v>
      </c>
      <c r="F18" s="91" t="s">
        <v>1565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9" t="s">
        <v>1303</v>
      </c>
      <c r="C19" s="9" t="s">
        <v>496</v>
      </c>
      <c r="D19" s="10" t="s">
        <v>497</v>
      </c>
      <c r="E19" s="10" t="s">
        <v>290</v>
      </c>
      <c r="F19" s="91" t="s">
        <v>1565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ref="K19:K20" si="2">H19+J19</f>
        <v>0</v>
      </c>
    </row>
    <row r="20" spans="1:11">
      <c r="A20" s="8">
        <v>10</v>
      </c>
      <c r="B20" s="89" t="s">
        <v>1303</v>
      </c>
      <c r="C20" s="84" t="s">
        <v>507</v>
      </c>
      <c r="D20" s="10">
        <v>912157</v>
      </c>
      <c r="E20" s="10" t="s">
        <v>290</v>
      </c>
      <c r="F20" s="91">
        <v>46526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2"/>
        <v>0</v>
      </c>
    </row>
    <row r="21" spans="1:11">
      <c r="A21" s="8">
        <v>11</v>
      </c>
      <c r="B21" s="89" t="s">
        <v>1303</v>
      </c>
      <c r="C21" s="9" t="s">
        <v>498</v>
      </c>
      <c r="D21" s="10">
        <v>2091004114</v>
      </c>
      <c r="E21" s="10" t="s">
        <v>290</v>
      </c>
      <c r="F21" s="91" t="s">
        <v>1565</v>
      </c>
      <c r="G21" s="10">
        <v>1</v>
      </c>
      <c r="H21" s="11"/>
      <c r="I21" s="14">
        <v>0.08</v>
      </c>
      <c r="J21" s="11">
        <f t="shared" si="0"/>
        <v>0</v>
      </c>
      <c r="K21" s="11">
        <f>H21+J21</f>
        <v>0</v>
      </c>
    </row>
    <row r="22" spans="1:11">
      <c r="A22" s="8">
        <v>12</v>
      </c>
      <c r="B22" s="89" t="s">
        <v>1303</v>
      </c>
      <c r="C22" s="9" t="s">
        <v>508</v>
      </c>
      <c r="D22" s="10">
        <v>72768899200</v>
      </c>
      <c r="E22" s="10" t="s">
        <v>509</v>
      </c>
      <c r="F22" s="91" t="s">
        <v>1565</v>
      </c>
      <c r="G22" s="10">
        <v>1</v>
      </c>
      <c r="H22" s="11"/>
      <c r="I22" s="14">
        <v>0.08</v>
      </c>
      <c r="J22" s="11">
        <f t="shared" si="0"/>
        <v>0</v>
      </c>
      <c r="K22" s="11">
        <f t="shared" ref="K22:K27" si="3">H22+J22</f>
        <v>0</v>
      </c>
    </row>
    <row r="23" spans="1:11">
      <c r="A23" s="8">
        <v>13</v>
      </c>
      <c r="B23" s="89" t="s">
        <v>1303</v>
      </c>
      <c r="C23" s="9" t="s">
        <v>508</v>
      </c>
      <c r="D23" s="10">
        <v>72768899230</v>
      </c>
      <c r="E23" s="10" t="s">
        <v>510</v>
      </c>
      <c r="F23" s="91" t="s">
        <v>1565</v>
      </c>
      <c r="G23" s="10">
        <v>1</v>
      </c>
      <c r="H23" s="11"/>
      <c r="I23" s="14">
        <v>0.08</v>
      </c>
      <c r="J23" s="11">
        <f t="shared" si="0"/>
        <v>0</v>
      </c>
      <c r="K23" s="11">
        <f t="shared" si="3"/>
        <v>0</v>
      </c>
    </row>
    <row r="24" spans="1:11">
      <c r="A24" s="8">
        <v>14</v>
      </c>
      <c r="B24" s="89" t="s">
        <v>1303</v>
      </c>
      <c r="C24" s="9" t="s">
        <v>495</v>
      </c>
      <c r="D24" s="10">
        <v>30034</v>
      </c>
      <c r="E24" s="10" t="s">
        <v>494</v>
      </c>
      <c r="F24" s="91" t="s">
        <v>1565</v>
      </c>
      <c r="G24" s="10">
        <v>1</v>
      </c>
      <c r="H24" s="11"/>
      <c r="I24" s="14">
        <v>0.08</v>
      </c>
      <c r="J24" s="11">
        <f t="shared" si="0"/>
        <v>0</v>
      </c>
      <c r="K24" s="11">
        <f t="shared" ref="K24" si="4">H24+J24</f>
        <v>0</v>
      </c>
    </row>
    <row r="25" spans="1:11">
      <c r="A25" s="8">
        <v>15</v>
      </c>
      <c r="B25" s="89" t="s">
        <v>1303</v>
      </c>
      <c r="C25" s="9" t="s">
        <v>493</v>
      </c>
      <c r="D25" s="10">
        <v>12352369</v>
      </c>
      <c r="E25" s="10" t="s">
        <v>494</v>
      </c>
      <c r="F25" s="91" t="s">
        <v>1565</v>
      </c>
      <c r="G25" s="10">
        <v>1</v>
      </c>
      <c r="H25" s="11"/>
      <c r="I25" s="14">
        <v>0.08</v>
      </c>
      <c r="J25" s="11">
        <f t="shared" si="0"/>
        <v>0</v>
      </c>
      <c r="K25" s="11">
        <f t="shared" si="3"/>
        <v>0</v>
      </c>
    </row>
    <row r="26" spans="1:11">
      <c r="A26" s="8">
        <v>16</v>
      </c>
      <c r="B26" s="89" t="s">
        <v>1439</v>
      </c>
      <c r="C26" s="9" t="s">
        <v>1440</v>
      </c>
      <c r="D26" s="10" t="s">
        <v>1441</v>
      </c>
      <c r="E26" s="10" t="s">
        <v>1442</v>
      </c>
      <c r="F26" s="52">
        <v>46615</v>
      </c>
      <c r="G26" s="10">
        <v>1</v>
      </c>
      <c r="H26" s="11"/>
      <c r="I26" s="14">
        <v>0.08</v>
      </c>
      <c r="J26" s="11">
        <f t="shared" si="0"/>
        <v>0</v>
      </c>
      <c r="K26" s="11">
        <f t="shared" si="3"/>
        <v>0</v>
      </c>
    </row>
    <row r="27" spans="1:11">
      <c r="A27" s="8">
        <v>16</v>
      </c>
      <c r="B27" s="89" t="s">
        <v>1303</v>
      </c>
      <c r="C27" s="84" t="s">
        <v>499</v>
      </c>
      <c r="D27" s="10">
        <v>312065</v>
      </c>
      <c r="E27" s="10" t="s">
        <v>500</v>
      </c>
      <c r="F27" s="91" t="s">
        <v>1565</v>
      </c>
      <c r="G27" s="10">
        <v>1</v>
      </c>
      <c r="H27" s="11"/>
      <c r="I27" s="14">
        <v>0.08</v>
      </c>
      <c r="J27" s="11">
        <f t="shared" si="0"/>
        <v>0</v>
      </c>
      <c r="K27" s="11">
        <f t="shared" si="3"/>
        <v>0</v>
      </c>
    </row>
    <row r="28" spans="1:11">
      <c r="A28" s="27" t="s">
        <v>4</v>
      </c>
      <c r="B28" s="15"/>
      <c r="C28" s="15"/>
      <c r="D28" s="15"/>
      <c r="E28" s="15"/>
      <c r="F28" s="18"/>
      <c r="G28" s="15"/>
      <c r="H28" s="15"/>
      <c r="I28" s="15"/>
      <c r="J28" s="16"/>
      <c r="K28" s="44">
        <f>SUM(K11:K27)</f>
        <v>0</v>
      </c>
    </row>
    <row r="30" spans="1:11">
      <c r="B30" s="31"/>
      <c r="C30" s="31"/>
      <c r="D30" s="31"/>
      <c r="E30" s="31"/>
      <c r="F30" s="32"/>
      <c r="G30" s="31"/>
      <c r="H30" s="31"/>
      <c r="I30" s="31"/>
      <c r="J30" s="31"/>
      <c r="K30" s="31"/>
    </row>
    <row r="31" spans="1:11" ht="15.6">
      <c r="B31" s="72" t="s">
        <v>1186</v>
      </c>
      <c r="C31" s="56"/>
      <c r="D31" s="56"/>
      <c r="E31" s="56"/>
      <c r="F31" s="57"/>
      <c r="G31" s="56"/>
      <c r="H31" s="56"/>
      <c r="I31" s="56"/>
      <c r="J31" s="56"/>
      <c r="K31" s="56"/>
    </row>
    <row r="32" spans="1:11" ht="15.6">
      <c r="B32" s="56"/>
      <c r="C32" s="73"/>
      <c r="D32" s="56"/>
      <c r="E32" s="56"/>
      <c r="F32" s="57"/>
      <c r="G32" s="56"/>
      <c r="H32" s="56"/>
      <c r="I32" s="56"/>
      <c r="J32" s="56"/>
      <c r="K32" s="56"/>
    </row>
    <row r="33" spans="2:11" ht="15.6">
      <c r="B33" s="56"/>
      <c r="C33" s="72"/>
      <c r="D33" s="56"/>
      <c r="E33" s="56"/>
      <c r="F33" s="57"/>
      <c r="G33" s="56"/>
      <c r="H33" s="56"/>
      <c r="I33" s="56"/>
      <c r="J33" s="56"/>
      <c r="K33" s="56"/>
    </row>
    <row r="34" spans="2:11" ht="15.6">
      <c r="B34" s="56"/>
      <c r="C34" s="56"/>
      <c r="D34" s="56"/>
      <c r="E34" s="56"/>
      <c r="F34" s="56"/>
      <c r="G34" s="73" t="s">
        <v>1187</v>
      </c>
      <c r="H34" s="56"/>
      <c r="I34" s="56"/>
      <c r="J34" s="57"/>
      <c r="K34" s="56"/>
    </row>
  </sheetData>
  <autoFilter ref="A10:K28" xr:uid="{00000000-0009-0000-0000-000039000000}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K18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4.33203125" customWidth="1"/>
    <col min="3" max="3" width="27.109375" customWidth="1"/>
    <col min="4" max="4" width="13.33203125" customWidth="1"/>
    <col min="5" max="5" width="15.33203125" customWidth="1"/>
    <col min="6" max="6" width="14" style="22" customWidth="1"/>
    <col min="7" max="7" width="17" customWidth="1"/>
    <col min="8" max="8" width="15.44140625" customWidth="1"/>
    <col min="9" max="9" width="8.44140625" customWidth="1"/>
    <col min="10" max="10" width="13.33203125" customWidth="1"/>
    <col min="11" max="11" width="11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1253</v>
      </c>
      <c r="K8" s="56"/>
    </row>
    <row r="9" spans="1:11">
      <c r="A9" s="2" t="s">
        <v>1006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72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0.6">
      <c r="A11" s="17">
        <v>1</v>
      </c>
      <c r="B11" s="17" t="s">
        <v>516</v>
      </c>
      <c r="C11" s="38" t="s">
        <v>517</v>
      </c>
      <c r="D11" s="10" t="s">
        <v>518</v>
      </c>
      <c r="E11" s="10" t="s">
        <v>20</v>
      </c>
      <c r="F11" s="52" t="s">
        <v>1571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2.88671875" customWidth="1"/>
    <col min="3" max="3" width="26.5546875" customWidth="1"/>
    <col min="4" max="4" width="12.33203125" customWidth="1"/>
    <col min="5" max="5" width="13.33203125" customWidth="1"/>
    <col min="6" max="6" width="14.44140625" style="22" customWidth="1"/>
    <col min="7" max="7" width="14.5546875" customWidth="1"/>
    <col min="8" max="8" width="12" customWidth="1"/>
    <col min="9" max="9" width="13.33203125" customWidth="1"/>
    <col min="10" max="10" width="12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1254</v>
      </c>
      <c r="K8" s="56"/>
    </row>
    <row r="9" spans="1:11">
      <c r="A9" s="2" t="s">
        <v>1007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21</v>
      </c>
      <c r="C11" s="9" t="s">
        <v>519</v>
      </c>
      <c r="D11" s="10" t="s">
        <v>520</v>
      </c>
      <c r="E11" s="10" t="s">
        <v>31</v>
      </c>
      <c r="F11" s="18">
        <v>46444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K19"/>
  <sheetViews>
    <sheetView topLeftCell="A9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21.109375" customWidth="1"/>
    <col min="3" max="3" width="22.44140625" customWidth="1"/>
    <col min="4" max="4" width="16.33203125" customWidth="1"/>
    <col min="5" max="5" width="13.33203125" customWidth="1"/>
    <col min="6" max="6" width="13.44140625" style="22" customWidth="1"/>
    <col min="7" max="7" width="14.5546875" customWidth="1"/>
    <col min="8" max="8" width="10.109375" customWidth="1"/>
    <col min="9" max="9" width="12.5546875" customWidth="1"/>
    <col min="10" max="10" width="12.10937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1255</v>
      </c>
      <c r="K8" s="56"/>
    </row>
    <row r="9" spans="1:11">
      <c r="A9" s="2" t="s">
        <v>1008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5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522</v>
      </c>
      <c r="C11" s="9" t="s">
        <v>523</v>
      </c>
      <c r="D11" s="10" t="s">
        <v>524</v>
      </c>
      <c r="E11" s="10" t="s">
        <v>34</v>
      </c>
      <c r="F11" s="18">
        <v>46513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122</v>
      </c>
      <c r="C12" s="12" t="s">
        <v>521</v>
      </c>
      <c r="D12" s="10">
        <v>30102</v>
      </c>
      <c r="E12" s="10" t="s">
        <v>31</v>
      </c>
      <c r="F12" s="18">
        <v>46450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topLeftCell="A9" zoomScaleNormal="100" workbookViewId="0">
      <selection activeCell="C15" sqref="C15"/>
    </sheetView>
  </sheetViews>
  <sheetFormatPr defaultRowHeight="14.4"/>
  <cols>
    <col min="1" max="1" width="4.44140625" customWidth="1"/>
    <col min="2" max="3" width="14.33203125" customWidth="1"/>
    <col min="4" max="4" width="14.6640625" customWidth="1"/>
    <col min="5" max="5" width="11.44140625" customWidth="1"/>
    <col min="6" max="6" width="12.88671875" style="22" customWidth="1"/>
    <col min="7" max="7" width="20.5546875" customWidth="1"/>
    <col min="8" max="8" width="12" customWidth="1"/>
    <col min="9" max="9" width="9.6640625" customWidth="1"/>
    <col min="10" max="10" width="13.5546875" customWidth="1"/>
    <col min="11" max="11" width="15.44140625" customWidth="1"/>
  </cols>
  <sheetData>
    <row r="1" spans="1:11" ht="15.6">
      <c r="A1" s="56"/>
      <c r="B1" s="56"/>
      <c r="C1" s="56"/>
      <c r="D1" s="56"/>
      <c r="E1" s="56"/>
      <c r="F1" s="57"/>
      <c r="G1" s="56"/>
      <c r="H1" s="56"/>
      <c r="I1" s="56"/>
      <c r="J1" s="56"/>
      <c r="K1" s="56"/>
    </row>
    <row r="2" spans="1:11" ht="15.6">
      <c r="A2" s="56"/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A3" s="56"/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A4" s="56"/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A5" s="56"/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A6" s="56"/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A7" s="56"/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A8" s="56"/>
      <c r="B8" s="58"/>
      <c r="C8" s="56"/>
      <c r="D8" s="56"/>
      <c r="E8" s="56"/>
      <c r="F8" s="57"/>
      <c r="G8" s="56"/>
      <c r="H8" s="56"/>
      <c r="I8" s="56"/>
      <c r="J8" s="56" t="s">
        <v>1192</v>
      </c>
      <c r="K8" s="56"/>
    </row>
    <row r="9" spans="1:11" ht="15.6">
      <c r="A9" s="59" t="s">
        <v>957</v>
      </c>
      <c r="B9" s="59"/>
      <c r="C9" s="56"/>
      <c r="D9" s="56"/>
      <c r="E9" s="56"/>
      <c r="F9" s="57"/>
      <c r="G9" s="56"/>
      <c r="H9" s="56"/>
      <c r="I9" s="56"/>
      <c r="J9" s="56"/>
      <c r="K9" s="56"/>
    </row>
    <row r="10" spans="1:11" ht="87" customHeight="1">
      <c r="A10" s="60" t="s">
        <v>1</v>
      </c>
      <c r="B10" s="60" t="s">
        <v>28</v>
      </c>
      <c r="C10" s="61" t="s">
        <v>2</v>
      </c>
      <c r="D10" s="62" t="s">
        <v>5</v>
      </c>
      <c r="E10" s="62" t="s">
        <v>6</v>
      </c>
      <c r="F10" s="63" t="s">
        <v>617</v>
      </c>
      <c r="G10" s="62" t="s">
        <v>7</v>
      </c>
      <c r="H10" s="64" t="s">
        <v>8</v>
      </c>
      <c r="I10" s="64" t="s">
        <v>9</v>
      </c>
      <c r="J10" s="64" t="s">
        <v>10</v>
      </c>
      <c r="K10" s="65" t="s">
        <v>3</v>
      </c>
    </row>
    <row r="11" spans="1:11" ht="31.2">
      <c r="A11" s="75">
        <v>1</v>
      </c>
      <c r="B11" s="75" t="s">
        <v>22</v>
      </c>
      <c r="C11" s="76" t="s">
        <v>525</v>
      </c>
      <c r="D11" s="66">
        <v>3510092035</v>
      </c>
      <c r="E11" s="66" t="s">
        <v>44</v>
      </c>
      <c r="F11" s="77">
        <v>46446</v>
      </c>
      <c r="G11" s="66">
        <v>1</v>
      </c>
      <c r="H11" s="69"/>
      <c r="I11" s="70">
        <v>0.08</v>
      </c>
      <c r="J11" s="69">
        <f>H11*I11</f>
        <v>0</v>
      </c>
      <c r="K11" s="69">
        <f>H11+J11</f>
        <v>0</v>
      </c>
    </row>
    <row r="12" spans="1:11" ht="15.6">
      <c r="A12" s="75">
        <v>2</v>
      </c>
      <c r="B12" s="75" t="s">
        <v>22</v>
      </c>
      <c r="C12" s="78" t="s">
        <v>525</v>
      </c>
      <c r="D12" s="66">
        <v>3510092036</v>
      </c>
      <c r="E12" s="66" t="s">
        <v>44</v>
      </c>
      <c r="F12" s="77">
        <v>46446</v>
      </c>
      <c r="G12" s="66">
        <v>1</v>
      </c>
      <c r="H12" s="69"/>
      <c r="I12" s="70">
        <v>0.08</v>
      </c>
      <c r="J12" s="69">
        <f t="shared" ref="J12:J14" si="0">H12*I12</f>
        <v>0</v>
      </c>
      <c r="K12" s="69">
        <f t="shared" ref="K12:K14" si="1">H12+J12</f>
        <v>0</v>
      </c>
    </row>
    <row r="13" spans="1:11" ht="31.2">
      <c r="A13" s="75">
        <v>3</v>
      </c>
      <c r="B13" s="75" t="s">
        <v>22</v>
      </c>
      <c r="C13" s="76" t="s">
        <v>525</v>
      </c>
      <c r="D13" s="66">
        <v>3512101812</v>
      </c>
      <c r="E13" s="66" t="s">
        <v>44</v>
      </c>
      <c r="F13" s="77">
        <v>46446</v>
      </c>
      <c r="G13" s="66">
        <v>1</v>
      </c>
      <c r="H13" s="69"/>
      <c r="I13" s="70">
        <v>0.08</v>
      </c>
      <c r="J13" s="69">
        <f t="shared" si="0"/>
        <v>0</v>
      </c>
      <c r="K13" s="69">
        <f t="shared" si="1"/>
        <v>0</v>
      </c>
    </row>
    <row r="14" spans="1:11" ht="15.6">
      <c r="A14" s="75">
        <v>4</v>
      </c>
      <c r="B14" s="75" t="s">
        <v>22</v>
      </c>
      <c r="C14" s="78" t="s">
        <v>525</v>
      </c>
      <c r="D14" s="66">
        <v>3512101828</v>
      </c>
      <c r="E14" s="66" t="s">
        <v>44</v>
      </c>
      <c r="F14" s="77">
        <v>46446</v>
      </c>
      <c r="G14" s="66">
        <v>1</v>
      </c>
      <c r="H14" s="69"/>
      <c r="I14" s="70">
        <v>0.08</v>
      </c>
      <c r="J14" s="69">
        <f t="shared" si="0"/>
        <v>0</v>
      </c>
      <c r="K14" s="69">
        <f t="shared" si="1"/>
        <v>0</v>
      </c>
    </row>
    <row r="15" spans="1:11" s="31" customFormat="1" ht="15.6">
      <c r="A15" s="79" t="s">
        <v>4</v>
      </c>
      <c r="B15" s="80"/>
      <c r="C15" s="80"/>
      <c r="D15" s="80"/>
      <c r="E15" s="80"/>
      <c r="F15" s="81"/>
      <c r="G15" s="80"/>
      <c r="H15" s="80"/>
      <c r="I15" s="80"/>
      <c r="J15" s="82"/>
      <c r="K15" s="83">
        <f>SUM(K11:K14)</f>
        <v>0</v>
      </c>
    </row>
    <row r="16" spans="1:11" ht="15.6">
      <c r="A16" s="56"/>
      <c r="B16" s="56"/>
      <c r="C16" s="56"/>
      <c r="D16" s="56"/>
      <c r="E16" s="56"/>
      <c r="F16" s="57"/>
      <c r="G16" s="56"/>
      <c r="H16" s="56"/>
      <c r="I16" s="56"/>
      <c r="J16" s="56"/>
      <c r="K16" s="55"/>
    </row>
    <row r="17" spans="1:11" ht="15.6">
      <c r="A17" s="56"/>
      <c r="B17" s="56"/>
      <c r="C17" s="56"/>
      <c r="D17" s="56"/>
      <c r="E17" s="56"/>
      <c r="F17" s="57"/>
      <c r="G17" s="56"/>
      <c r="H17" s="56"/>
      <c r="I17" s="56"/>
      <c r="J17" s="56"/>
      <c r="K17" s="56"/>
    </row>
    <row r="18" spans="1:11" ht="15.6">
      <c r="A18" s="56"/>
      <c r="B18" s="56"/>
      <c r="C18" s="56"/>
      <c r="D18" s="56"/>
      <c r="E18" s="56"/>
      <c r="F18" s="57"/>
      <c r="G18" s="56"/>
      <c r="H18" s="56"/>
      <c r="I18" s="56"/>
      <c r="J18" s="56"/>
      <c r="K18" s="56"/>
    </row>
    <row r="19" spans="1:11" ht="15.6">
      <c r="A19" s="56"/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1:11" ht="15.6">
      <c r="A20" s="56"/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1:11" ht="15.6">
      <c r="A21" s="56"/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1:11" ht="15.6">
      <c r="A22" s="56"/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  <row r="23" spans="1:11" ht="15.6">
      <c r="A23" s="56"/>
      <c r="B23" s="56"/>
      <c r="C23" s="56"/>
      <c r="D23" s="56"/>
      <c r="E23" s="56"/>
      <c r="F23" s="57"/>
      <c r="G23" s="56"/>
      <c r="H23" s="56"/>
      <c r="I23" s="56"/>
      <c r="J23" s="56"/>
      <c r="K23" s="56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K25"/>
  <sheetViews>
    <sheetView topLeftCell="A10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3" width="20.5546875" customWidth="1"/>
    <col min="4" max="4" width="14.6640625" customWidth="1"/>
    <col min="5" max="5" width="14.109375" customWidth="1"/>
    <col min="6" max="6" width="14.44140625" style="22" customWidth="1"/>
    <col min="7" max="7" width="13.5546875" customWidth="1"/>
    <col min="8" max="8" width="11.6640625" customWidth="1"/>
    <col min="9" max="9" width="13.33203125" customWidth="1"/>
    <col min="10" max="10" width="12.88671875" customWidth="1"/>
    <col min="11" max="11" width="11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1256</v>
      </c>
      <c r="K8" s="56"/>
    </row>
    <row r="9" spans="1:11">
      <c r="A9" s="2" t="s">
        <v>1009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6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533</v>
      </c>
      <c r="C11" s="9" t="s">
        <v>531</v>
      </c>
      <c r="D11" s="74" t="s">
        <v>534</v>
      </c>
      <c r="E11" s="10" t="s">
        <v>44</v>
      </c>
      <c r="F11" s="18" t="s">
        <v>1568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530</v>
      </c>
      <c r="C12" s="9" t="s">
        <v>531</v>
      </c>
      <c r="D12" s="74" t="s">
        <v>532</v>
      </c>
      <c r="E12" s="10" t="s">
        <v>148</v>
      </c>
      <c r="F12" s="18" t="s">
        <v>1568</v>
      </c>
      <c r="G12" s="10">
        <v>1</v>
      </c>
      <c r="H12" s="11"/>
      <c r="I12" s="14">
        <v>0.08</v>
      </c>
      <c r="J12" s="11">
        <f t="shared" ref="J12:J18" si="0">H12*I12</f>
        <v>0</v>
      </c>
      <c r="K12" s="11">
        <f t="shared" ref="K12:K18" si="1">H12+J12</f>
        <v>0</v>
      </c>
    </row>
    <row r="13" spans="1:11" ht="21.6">
      <c r="A13" s="8">
        <v>3</v>
      </c>
      <c r="B13" s="8" t="s">
        <v>538</v>
      </c>
      <c r="C13" s="9" t="s">
        <v>539</v>
      </c>
      <c r="D13" s="74" t="s">
        <v>540</v>
      </c>
      <c r="E13" s="10" t="s">
        <v>69</v>
      </c>
      <c r="F13" s="18">
        <v>46445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541</v>
      </c>
      <c r="C14" s="9" t="s">
        <v>542</v>
      </c>
      <c r="D14" s="74" t="s">
        <v>1404</v>
      </c>
      <c r="E14" s="10" t="s">
        <v>1153</v>
      </c>
      <c r="F14" s="52">
        <v>46977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1405</v>
      </c>
      <c r="C15" s="9" t="s">
        <v>1406</v>
      </c>
      <c r="D15" s="74" t="s">
        <v>1407</v>
      </c>
      <c r="E15" s="10" t="s">
        <v>31</v>
      </c>
      <c r="F15" s="52">
        <v>46472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526</v>
      </c>
      <c r="C16" s="9" t="s">
        <v>527</v>
      </c>
      <c r="D16" s="74">
        <v>20047225</v>
      </c>
      <c r="E16" s="10" t="s">
        <v>44</v>
      </c>
      <c r="F16" s="18">
        <v>46570</v>
      </c>
      <c r="G16" s="10">
        <v>1</v>
      </c>
      <c r="H16" s="11"/>
      <c r="I16" s="14">
        <v>0.08</v>
      </c>
      <c r="J16" s="11">
        <f t="shared" ref="J16" si="2">H16*I16</f>
        <v>0</v>
      </c>
      <c r="K16" s="11">
        <f t="shared" ref="K16" si="3">H16+J16</f>
        <v>0</v>
      </c>
    </row>
    <row r="17" spans="1:11">
      <c r="A17" s="8">
        <v>7</v>
      </c>
      <c r="B17" s="8" t="s">
        <v>541</v>
      </c>
      <c r="C17" s="9" t="s">
        <v>542</v>
      </c>
      <c r="D17" s="74" t="s">
        <v>543</v>
      </c>
      <c r="E17" s="10" t="s">
        <v>31</v>
      </c>
      <c r="F17" s="18">
        <v>46941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 ht="21.6">
      <c r="A18" s="8">
        <v>8</v>
      </c>
      <c r="B18" s="8" t="s">
        <v>535</v>
      </c>
      <c r="C18" s="84" t="s">
        <v>536</v>
      </c>
      <c r="D18" s="74" t="s">
        <v>537</v>
      </c>
      <c r="E18" s="10" t="s">
        <v>1070</v>
      </c>
      <c r="F18" s="18" t="s">
        <v>1568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27" t="s">
        <v>4</v>
      </c>
      <c r="B19" s="15"/>
      <c r="C19" s="15"/>
      <c r="D19" s="15"/>
      <c r="E19" s="15"/>
      <c r="F19" s="18"/>
      <c r="G19" s="15"/>
      <c r="H19" s="15"/>
      <c r="I19" s="15"/>
      <c r="J19" s="16"/>
      <c r="K19" s="44">
        <f>SUM(K11:K18)</f>
        <v>0</v>
      </c>
    </row>
    <row r="21" spans="1:11">
      <c r="B21" s="31"/>
      <c r="C21" s="31"/>
      <c r="D21" s="31"/>
      <c r="E21" s="31"/>
      <c r="F21" s="32"/>
      <c r="G21" s="31"/>
      <c r="H21" s="31"/>
      <c r="I21" s="31"/>
      <c r="J21" s="31"/>
      <c r="K21" s="31"/>
    </row>
    <row r="22" spans="1:11" ht="15.6">
      <c r="B22" s="72" t="s">
        <v>1186</v>
      </c>
      <c r="C22" s="56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73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2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56"/>
      <c r="D25" s="56"/>
      <c r="E25" s="56"/>
      <c r="F25" s="56"/>
      <c r="G25" s="73" t="s">
        <v>1187</v>
      </c>
      <c r="H25" s="56"/>
      <c r="I25" s="56"/>
      <c r="J25" s="57"/>
      <c r="K25" s="56"/>
    </row>
  </sheetData>
  <autoFilter ref="A10:K19" xr:uid="{00000000-0009-0000-0000-00003D000000}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K20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8.5546875" customWidth="1"/>
    <col min="3" max="4" width="18.6640625" customWidth="1"/>
    <col min="5" max="5" width="14.33203125" customWidth="1"/>
    <col min="6" max="6" width="14.5546875" style="22" customWidth="1"/>
    <col min="7" max="7" width="16.33203125" customWidth="1"/>
    <col min="8" max="8" width="17.44140625" customWidth="1"/>
    <col min="9" max="9" width="12.44140625" customWidth="1"/>
    <col min="10" max="10" width="13.3320312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1257</v>
      </c>
      <c r="K8" s="56"/>
    </row>
    <row r="9" spans="1:11">
      <c r="A9" s="2" t="s">
        <v>1010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3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218</v>
      </c>
      <c r="C11" s="9" t="s">
        <v>544</v>
      </c>
      <c r="D11" s="10" t="s">
        <v>545</v>
      </c>
      <c r="E11" s="10" t="s">
        <v>44</v>
      </c>
      <c r="F11" s="18">
        <v>46445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251</v>
      </c>
      <c r="C12" s="9" t="s">
        <v>546</v>
      </c>
      <c r="D12" s="10" t="s">
        <v>547</v>
      </c>
      <c r="E12" s="10" t="s">
        <v>44</v>
      </c>
      <c r="F12" s="18">
        <v>46445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>
      <c r="A13" s="8">
        <v>3</v>
      </c>
      <c r="B13" s="8" t="s">
        <v>251</v>
      </c>
      <c r="C13" s="9" t="s">
        <v>546</v>
      </c>
      <c r="D13" s="10" t="s">
        <v>548</v>
      </c>
      <c r="E13" s="10" t="s">
        <v>44</v>
      </c>
      <c r="F13" s="18">
        <v>46445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K20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5.109375" customWidth="1"/>
    <col min="3" max="3" width="26.5546875" customWidth="1"/>
    <col min="4" max="4" width="16.88671875" customWidth="1"/>
    <col min="5" max="5" width="17.6640625" customWidth="1"/>
    <col min="6" max="6" width="15.5546875" style="22" customWidth="1"/>
    <col min="7" max="7" width="18.44140625" customWidth="1"/>
    <col min="8" max="8" width="17.44140625" customWidth="1"/>
    <col min="9" max="9" width="11.33203125" customWidth="1"/>
    <col min="10" max="10" width="12.6640625" customWidth="1"/>
    <col min="11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1258</v>
      </c>
      <c r="K8" s="56"/>
    </row>
    <row r="9" spans="1:11">
      <c r="A9" s="2" t="s">
        <v>1011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0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3">
        <v>1</v>
      </c>
      <c r="B11" s="8" t="s">
        <v>549</v>
      </c>
      <c r="C11" s="9" t="s">
        <v>550</v>
      </c>
      <c r="D11" s="42">
        <v>568080</v>
      </c>
      <c r="E11" s="42" t="s">
        <v>1137</v>
      </c>
      <c r="F11" s="43">
        <v>46493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3"/>
      <c r="B12" s="8" t="s">
        <v>16</v>
      </c>
      <c r="C12" s="9" t="s">
        <v>1443</v>
      </c>
      <c r="D12" s="42">
        <v>468</v>
      </c>
      <c r="E12" s="42" t="s">
        <v>234</v>
      </c>
      <c r="F12" s="92">
        <v>46460</v>
      </c>
      <c r="G12" s="10">
        <v>1</v>
      </c>
      <c r="H12" s="11"/>
      <c r="I12" s="14">
        <v>0.08</v>
      </c>
      <c r="J12" s="11">
        <f>H12*I12</f>
        <v>0</v>
      </c>
      <c r="K12" s="11">
        <f>H12+J12</f>
        <v>0</v>
      </c>
    </row>
    <row r="13" spans="1:11" ht="21.6">
      <c r="A13" s="8">
        <v>2</v>
      </c>
      <c r="B13" s="8" t="s">
        <v>549</v>
      </c>
      <c r="C13" s="9" t="s">
        <v>550</v>
      </c>
      <c r="D13" s="10" t="s">
        <v>551</v>
      </c>
      <c r="E13" s="74" t="s">
        <v>492</v>
      </c>
      <c r="F13" s="18">
        <v>46328</v>
      </c>
      <c r="G13" s="10">
        <v>1</v>
      </c>
      <c r="H13" s="11"/>
      <c r="I13" s="14">
        <v>0.08</v>
      </c>
      <c r="J13" s="11">
        <f>H13*I13</f>
        <v>0</v>
      </c>
      <c r="K13" s="11">
        <f>H13+J13</f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K21"/>
  <sheetViews>
    <sheetView topLeftCell="A8" workbookViewId="0">
      <selection activeCell="G1" sqref="G1:G1048576"/>
    </sheetView>
  </sheetViews>
  <sheetFormatPr defaultRowHeight="14.4"/>
  <cols>
    <col min="1" max="1" width="4.44140625" customWidth="1"/>
    <col min="2" max="2" width="14.44140625" customWidth="1"/>
    <col min="3" max="3" width="29.88671875" customWidth="1"/>
    <col min="4" max="4" width="13" customWidth="1"/>
    <col min="5" max="5" width="14.109375" customWidth="1"/>
    <col min="6" max="6" width="14" style="22" customWidth="1"/>
    <col min="7" max="7" width="14.5546875" customWidth="1"/>
    <col min="8" max="8" width="17.44140625" customWidth="1"/>
    <col min="9" max="9" width="8.33203125" customWidth="1"/>
    <col min="10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1259</v>
      </c>
      <c r="K8" s="56"/>
    </row>
    <row r="9" spans="1:11">
      <c r="A9" s="2" t="s">
        <v>1012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8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310</v>
      </c>
      <c r="C11" s="9" t="s">
        <v>554</v>
      </c>
      <c r="D11" s="10">
        <v>836</v>
      </c>
      <c r="E11" s="10" t="s">
        <v>34</v>
      </c>
      <c r="F11" s="18">
        <v>46400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310</v>
      </c>
      <c r="C12" s="9" t="s">
        <v>555</v>
      </c>
      <c r="D12" s="10">
        <v>188</v>
      </c>
      <c r="E12" s="10" t="s">
        <v>34</v>
      </c>
      <c r="F12" s="18">
        <v>46408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>
      <c r="A13" s="8">
        <v>3</v>
      </c>
      <c r="B13" s="8" t="s">
        <v>310</v>
      </c>
      <c r="C13" s="9" t="s">
        <v>553</v>
      </c>
      <c r="D13" s="10">
        <v>187</v>
      </c>
      <c r="E13" s="10" t="s">
        <v>34</v>
      </c>
      <c r="F13" s="18">
        <v>46398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310</v>
      </c>
      <c r="C14" s="9" t="s">
        <v>552</v>
      </c>
      <c r="D14" s="10">
        <v>906</v>
      </c>
      <c r="E14" s="10" t="s">
        <v>34</v>
      </c>
      <c r="F14" s="18">
        <v>46408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K24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8" customWidth="1"/>
    <col min="3" max="3" width="35.88671875" customWidth="1"/>
    <col min="4" max="4" width="13.6640625" customWidth="1"/>
    <col min="5" max="5" width="14.44140625" customWidth="1"/>
    <col min="6" max="6" width="21.33203125" style="22" customWidth="1"/>
    <col min="7" max="7" width="24.44140625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1260</v>
      </c>
      <c r="K8" s="56"/>
    </row>
    <row r="9" spans="1:11">
      <c r="A9" s="2" t="s">
        <v>1013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30.6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556</v>
      </c>
      <c r="C11" s="9" t="s">
        <v>557</v>
      </c>
      <c r="D11" s="10" t="s">
        <v>558</v>
      </c>
      <c r="E11" s="10" t="s">
        <v>31</v>
      </c>
      <c r="F11" s="18">
        <v>46519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561</v>
      </c>
      <c r="C12" s="9" t="s">
        <v>562</v>
      </c>
      <c r="D12" s="10" t="s">
        <v>1545</v>
      </c>
      <c r="E12" s="10" t="s">
        <v>171</v>
      </c>
      <c r="F12" s="18" t="s">
        <v>1568</v>
      </c>
      <c r="G12" s="10">
        <v>1</v>
      </c>
      <c r="H12" s="11"/>
      <c r="I12" s="14">
        <v>0.08</v>
      </c>
      <c r="J12" s="11">
        <f t="shared" ref="J12:J17" si="0">H12*I12</f>
        <v>0</v>
      </c>
      <c r="K12" s="11">
        <f t="shared" ref="K12:K17" si="1">H12+J12</f>
        <v>0</v>
      </c>
    </row>
    <row r="13" spans="1:11">
      <c r="A13" s="8">
        <v>3</v>
      </c>
      <c r="B13" s="8" t="s">
        <v>346</v>
      </c>
      <c r="C13" s="9" t="s">
        <v>567</v>
      </c>
      <c r="D13" s="10" t="s">
        <v>568</v>
      </c>
      <c r="E13" s="10" t="s">
        <v>569</v>
      </c>
      <c r="F13" s="18">
        <v>46311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19</v>
      </c>
      <c r="C14" s="9" t="s">
        <v>563</v>
      </c>
      <c r="D14" s="10" t="s">
        <v>564</v>
      </c>
      <c r="E14" s="10" t="s">
        <v>13</v>
      </c>
      <c r="F14" s="18">
        <v>46346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1446</v>
      </c>
      <c r="C15" s="9" t="s">
        <v>1447</v>
      </c>
      <c r="D15" s="10" t="s">
        <v>1448</v>
      </c>
      <c r="E15" s="10" t="s">
        <v>234</v>
      </c>
      <c r="F15" s="52">
        <v>46448</v>
      </c>
      <c r="G15" s="10">
        <v>1</v>
      </c>
      <c r="H15" s="11"/>
      <c r="I15" s="14">
        <v>0.08</v>
      </c>
      <c r="J15" s="11">
        <f t="shared" ref="J15" si="2">H15*I15</f>
        <v>0</v>
      </c>
      <c r="K15" s="11">
        <f t="shared" ref="K15" si="3">H15+J15</f>
        <v>0</v>
      </c>
    </row>
    <row r="16" spans="1:11" ht="21.6">
      <c r="A16" s="8">
        <v>6</v>
      </c>
      <c r="B16" s="8" t="s">
        <v>19</v>
      </c>
      <c r="C16" s="9" t="s">
        <v>565</v>
      </c>
      <c r="D16" s="10" t="s">
        <v>566</v>
      </c>
      <c r="E16" s="10" t="s">
        <v>13</v>
      </c>
      <c r="F16" s="91">
        <v>46346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9" t="s">
        <v>1303</v>
      </c>
      <c r="C17" s="84" t="s">
        <v>559</v>
      </c>
      <c r="D17" s="10" t="s">
        <v>295</v>
      </c>
      <c r="E17" s="10" t="s">
        <v>560</v>
      </c>
      <c r="F17" s="91" t="s">
        <v>1565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27" t="s">
        <v>4</v>
      </c>
      <c r="B18" s="15"/>
      <c r="C18" s="15"/>
      <c r="D18" s="15"/>
      <c r="E18" s="15"/>
      <c r="F18" s="21"/>
      <c r="G18" s="15"/>
      <c r="H18" s="15"/>
      <c r="I18" s="15"/>
      <c r="J18" s="16"/>
      <c r="K18" s="44">
        <f>SUM(K11:K17)</f>
        <v>0</v>
      </c>
    </row>
    <row r="20" spans="1:11">
      <c r="B20" s="31"/>
      <c r="C20" s="31"/>
      <c r="D20" s="31"/>
      <c r="E20" s="31"/>
      <c r="F20" s="32"/>
      <c r="G20" s="31"/>
      <c r="H20" s="31"/>
      <c r="I20" s="31"/>
      <c r="J20" s="31"/>
      <c r="K20" s="31"/>
    </row>
    <row r="21" spans="1:11" ht="15.6">
      <c r="B21" s="72" t="s">
        <v>1186</v>
      </c>
      <c r="C21" s="56"/>
      <c r="D21" s="56"/>
      <c r="E21" s="56"/>
      <c r="F21" s="57"/>
      <c r="G21" s="56"/>
      <c r="H21" s="56"/>
      <c r="I21" s="56"/>
      <c r="J21" s="56"/>
      <c r="K21" s="56"/>
    </row>
    <row r="22" spans="1:11" ht="15.6">
      <c r="B22" s="56"/>
      <c r="C22" s="73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72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56"/>
      <c r="D24" s="56"/>
      <c r="E24" s="56"/>
      <c r="F24" s="56"/>
      <c r="G24" s="73" t="s">
        <v>1187</v>
      </c>
      <c r="H24" s="56"/>
      <c r="I24" s="56"/>
      <c r="J24" s="57"/>
      <c r="K24" s="56"/>
    </row>
  </sheetData>
  <autoFilter ref="A10:K18" xr:uid="{00000000-0009-0000-0000-000041000000}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K22"/>
  <sheetViews>
    <sheetView tabSelected="1" topLeftCell="A9" workbookViewId="0">
      <selection activeCell="G1" sqref="G1:G1048576"/>
    </sheetView>
  </sheetViews>
  <sheetFormatPr defaultRowHeight="14.4"/>
  <cols>
    <col min="1" max="1" width="4.44140625" customWidth="1"/>
    <col min="2" max="2" width="10.88671875" customWidth="1"/>
    <col min="3" max="3" width="23.109375" customWidth="1"/>
    <col min="4" max="4" width="15.33203125" customWidth="1"/>
    <col min="5" max="5" width="16.5546875" customWidth="1"/>
    <col min="6" max="6" width="14.109375" style="22" customWidth="1"/>
    <col min="7" max="7" width="24.44140625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1261</v>
      </c>
      <c r="K8" s="56"/>
    </row>
    <row r="9" spans="1:11">
      <c r="A9" s="2" t="s">
        <v>1014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48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273</v>
      </c>
      <c r="C11" s="9" t="s">
        <v>573</v>
      </c>
      <c r="D11" s="10" t="s">
        <v>574</v>
      </c>
      <c r="E11" s="10" t="s">
        <v>69</v>
      </c>
      <c r="F11" s="18">
        <v>46395</v>
      </c>
      <c r="G11" s="10">
        <v>1</v>
      </c>
      <c r="H11" s="11"/>
      <c r="I11" s="14">
        <v>0.08</v>
      </c>
      <c r="J11" s="11">
        <f t="shared" ref="J11:J15" si="0">H11*I11</f>
        <v>0</v>
      </c>
      <c r="K11" s="11">
        <f t="shared" ref="K11:K15" si="1">H11+J11</f>
        <v>0</v>
      </c>
    </row>
    <row r="12" spans="1:11" ht="21.6">
      <c r="A12" s="8">
        <v>2</v>
      </c>
      <c r="B12" s="8" t="s">
        <v>273</v>
      </c>
      <c r="C12" s="9" t="s">
        <v>577</v>
      </c>
      <c r="D12" s="10" t="s">
        <v>578</v>
      </c>
      <c r="E12" s="10" t="s">
        <v>69</v>
      </c>
      <c r="F12" s="18">
        <v>46499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 ht="21.6">
      <c r="A13" s="8">
        <v>3</v>
      </c>
      <c r="B13" s="8" t="s">
        <v>273</v>
      </c>
      <c r="C13" s="9" t="s">
        <v>577</v>
      </c>
      <c r="D13" s="10" t="s">
        <v>1075</v>
      </c>
      <c r="E13" s="10" t="s">
        <v>1076</v>
      </c>
      <c r="F13" s="18">
        <v>46310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570</v>
      </c>
      <c r="C14" s="9" t="s">
        <v>1444</v>
      </c>
      <c r="D14" s="10" t="s">
        <v>1445</v>
      </c>
      <c r="E14" s="10" t="s">
        <v>31</v>
      </c>
      <c r="F14" s="52">
        <v>46344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31.8">
      <c r="A15" s="8">
        <v>5</v>
      </c>
      <c r="B15" s="8" t="s">
        <v>570</v>
      </c>
      <c r="C15" s="9" t="s">
        <v>571</v>
      </c>
      <c r="D15" s="10" t="s">
        <v>572</v>
      </c>
      <c r="E15" s="10" t="s">
        <v>69</v>
      </c>
      <c r="F15" s="91">
        <v>46598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autoFilter ref="A10:K16" xr:uid="{00000000-0009-0000-0000-000042000000}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K20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5.44140625" customWidth="1"/>
    <col min="3" max="3" width="24.33203125" customWidth="1"/>
    <col min="4" max="5" width="21.33203125" customWidth="1"/>
    <col min="6" max="6" width="21.33203125" style="22" customWidth="1"/>
    <col min="7" max="7" width="24.44140625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1262</v>
      </c>
      <c r="K8" s="56"/>
    </row>
    <row r="9" spans="1:11">
      <c r="A9" s="2" t="s">
        <v>1016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30.6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273</v>
      </c>
      <c r="C11" s="9" t="s">
        <v>579</v>
      </c>
      <c r="D11" s="10" t="s">
        <v>580</v>
      </c>
      <c r="E11" s="10" t="s">
        <v>34</v>
      </c>
      <c r="F11" s="52">
        <v>46599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273</v>
      </c>
      <c r="C12" s="12" t="s">
        <v>581</v>
      </c>
      <c r="D12" s="10">
        <v>1919308923</v>
      </c>
      <c r="E12" s="10" t="s">
        <v>34</v>
      </c>
      <c r="F12" s="52">
        <v>46599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 ht="21.6">
      <c r="A13" s="8">
        <v>3</v>
      </c>
      <c r="B13" s="8" t="s">
        <v>273</v>
      </c>
      <c r="C13" s="9" t="s">
        <v>582</v>
      </c>
      <c r="D13" s="10">
        <v>2007011473</v>
      </c>
      <c r="E13" s="10" t="s">
        <v>34</v>
      </c>
      <c r="F13" s="52">
        <v>46599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K28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4.109375" customWidth="1"/>
    <col min="3" max="3" width="30" customWidth="1"/>
    <col min="4" max="4" width="15.44140625" customWidth="1"/>
    <col min="5" max="5" width="12.88671875" customWidth="1"/>
    <col min="6" max="6" width="16" style="22" customWidth="1"/>
    <col min="7" max="7" width="16.33203125" customWidth="1"/>
    <col min="8" max="8" width="11.88671875" customWidth="1"/>
    <col min="9" max="9" width="12.88671875" customWidth="1"/>
    <col min="10" max="10" width="13.10937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1263</v>
      </c>
      <c r="K8" s="56"/>
    </row>
    <row r="9" spans="1:11">
      <c r="A9" s="2" t="s">
        <v>1017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9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583</v>
      </c>
      <c r="C11" s="9" t="s">
        <v>584</v>
      </c>
      <c r="D11" s="10">
        <v>485622</v>
      </c>
      <c r="E11" s="10" t="s">
        <v>149</v>
      </c>
      <c r="F11" s="18" t="s">
        <v>1567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583</v>
      </c>
      <c r="C12" s="12" t="s">
        <v>584</v>
      </c>
      <c r="D12" s="10">
        <v>485722</v>
      </c>
      <c r="E12" s="10" t="s">
        <v>148</v>
      </c>
      <c r="F12" s="18" t="s">
        <v>1567</v>
      </c>
      <c r="G12" s="10">
        <v>1</v>
      </c>
      <c r="H12" s="11"/>
      <c r="I12" s="14">
        <v>0.08</v>
      </c>
      <c r="J12" s="11">
        <f t="shared" ref="J12:J21" si="0">H12*I12</f>
        <v>0</v>
      </c>
      <c r="K12" s="11">
        <f t="shared" ref="K12:K21" si="1">H12+J12</f>
        <v>0</v>
      </c>
    </row>
    <row r="13" spans="1:11">
      <c r="A13" s="8">
        <v>3</v>
      </c>
      <c r="B13" s="8" t="s">
        <v>583</v>
      </c>
      <c r="C13" s="9" t="s">
        <v>584</v>
      </c>
      <c r="D13" s="10">
        <v>485822</v>
      </c>
      <c r="E13" s="10" t="s">
        <v>37</v>
      </c>
      <c r="F13" s="18" t="s">
        <v>1567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952</v>
      </c>
      <c r="C14" s="12" t="s">
        <v>953</v>
      </c>
      <c r="D14" s="10">
        <v>7012074</v>
      </c>
      <c r="E14" s="10" t="s">
        <v>44</v>
      </c>
      <c r="F14" s="18">
        <v>46305</v>
      </c>
      <c r="G14" s="10">
        <v>1</v>
      </c>
      <c r="H14" s="11"/>
      <c r="I14" s="14">
        <v>0.08</v>
      </c>
      <c r="J14" s="11">
        <f t="shared" ref="J14:J16" si="2">H14*I14</f>
        <v>0</v>
      </c>
      <c r="K14" s="11">
        <f t="shared" ref="K14:K16" si="3">H14+J14</f>
        <v>0</v>
      </c>
    </row>
    <row r="15" spans="1:11">
      <c r="A15" s="8">
        <v>5</v>
      </c>
      <c r="B15" s="8" t="s">
        <v>346</v>
      </c>
      <c r="C15" s="12" t="s">
        <v>585</v>
      </c>
      <c r="D15" s="10">
        <v>10022068</v>
      </c>
      <c r="E15" s="10" t="s">
        <v>158</v>
      </c>
      <c r="F15" s="18">
        <v>46315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>
      <c r="A16" s="8">
        <v>6</v>
      </c>
      <c r="B16" s="8" t="s">
        <v>346</v>
      </c>
      <c r="C16" s="12" t="s">
        <v>585</v>
      </c>
      <c r="D16" s="10">
        <v>10022087</v>
      </c>
      <c r="E16" s="10" t="s">
        <v>148</v>
      </c>
      <c r="F16" s="18">
        <v>46315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>
      <c r="A17" s="8">
        <v>7</v>
      </c>
      <c r="B17" s="8" t="s">
        <v>346</v>
      </c>
      <c r="C17" s="12" t="s">
        <v>585</v>
      </c>
      <c r="D17" s="10">
        <v>10022115</v>
      </c>
      <c r="E17" s="10" t="s">
        <v>31</v>
      </c>
      <c r="F17" s="18">
        <v>46315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346</v>
      </c>
      <c r="C18" s="12" t="s">
        <v>585</v>
      </c>
      <c r="D18" s="10">
        <v>10022126</v>
      </c>
      <c r="E18" s="10" t="s">
        <v>31</v>
      </c>
      <c r="F18" s="18">
        <v>46315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 t="s">
        <v>1408</v>
      </c>
      <c r="C19" s="12" t="s">
        <v>585</v>
      </c>
      <c r="D19" s="10" t="s">
        <v>1409</v>
      </c>
      <c r="E19" s="10" t="s">
        <v>31</v>
      </c>
      <c r="F19" s="52">
        <v>46574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" t="s">
        <v>1408</v>
      </c>
      <c r="C20" s="12" t="s">
        <v>585</v>
      </c>
      <c r="D20" s="10" t="s">
        <v>1410</v>
      </c>
      <c r="E20" s="10" t="s">
        <v>31</v>
      </c>
      <c r="F20" s="52">
        <v>46574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8">
        <v>11</v>
      </c>
      <c r="B21" s="8" t="s">
        <v>346</v>
      </c>
      <c r="C21" s="13" t="s">
        <v>585</v>
      </c>
      <c r="D21" s="10" t="s">
        <v>951</v>
      </c>
      <c r="E21" s="10" t="s">
        <v>31</v>
      </c>
      <c r="F21" s="18">
        <v>46340</v>
      </c>
      <c r="G21" s="10">
        <v>1</v>
      </c>
      <c r="H21" s="11"/>
      <c r="I21" s="14">
        <v>0.08</v>
      </c>
      <c r="J21" s="11">
        <f t="shared" si="0"/>
        <v>0</v>
      </c>
      <c r="K21" s="11">
        <f t="shared" si="1"/>
        <v>0</v>
      </c>
    </row>
    <row r="22" spans="1:11">
      <c r="A22" s="27" t="s">
        <v>4</v>
      </c>
      <c r="B22" s="15"/>
      <c r="C22" s="15"/>
      <c r="D22" s="15"/>
      <c r="E22" s="15"/>
      <c r="F22" s="18"/>
      <c r="G22" s="15"/>
      <c r="H22" s="15"/>
      <c r="I22" s="15"/>
      <c r="J22" s="16"/>
      <c r="K22" s="44">
        <f>SUM(K11:K21)</f>
        <v>0</v>
      </c>
    </row>
    <row r="24" spans="1:11">
      <c r="B24" s="31"/>
      <c r="C24" s="31"/>
      <c r="D24" s="31"/>
      <c r="E24" s="31"/>
      <c r="F24" s="32"/>
      <c r="G24" s="31"/>
      <c r="H24" s="31"/>
      <c r="I24" s="31"/>
      <c r="J24" s="31"/>
      <c r="K24" s="31"/>
    </row>
    <row r="25" spans="1:11" ht="15.6">
      <c r="B25" s="72" t="s">
        <v>1186</v>
      </c>
      <c r="C25" s="56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3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72"/>
      <c r="D27" s="56"/>
      <c r="E27" s="56"/>
      <c r="F27" s="57"/>
      <c r="G27" s="56"/>
      <c r="H27" s="56"/>
      <c r="I27" s="56"/>
      <c r="J27" s="56"/>
      <c r="K27" s="56"/>
    </row>
    <row r="28" spans="1:11" ht="15.6">
      <c r="B28" s="56"/>
      <c r="C28" s="56"/>
      <c r="D28" s="56"/>
      <c r="E28" s="56"/>
      <c r="F28" s="56"/>
      <c r="G28" s="73" t="s">
        <v>1187</v>
      </c>
      <c r="H28" s="56"/>
      <c r="I28" s="56"/>
      <c r="J28" s="57"/>
      <c r="K28" s="56"/>
    </row>
  </sheetData>
  <autoFilter ref="A10:K22" xr:uid="{00000000-0009-0000-0000-000044000000}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2:K20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17.44140625" customWidth="1"/>
    <col min="3" max="3" width="28.5546875" customWidth="1"/>
    <col min="4" max="4" width="10.44140625" customWidth="1"/>
    <col min="5" max="5" width="12.6640625" customWidth="1"/>
    <col min="6" max="6" width="15.44140625" style="22" customWidth="1"/>
    <col min="7" max="7" width="24.44140625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1264</v>
      </c>
      <c r="K8" s="56"/>
    </row>
    <row r="9" spans="1:11">
      <c r="A9" s="2" t="s">
        <v>1018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30.6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586</v>
      </c>
      <c r="C11" s="38" t="s">
        <v>587</v>
      </c>
      <c r="D11" s="10" t="s">
        <v>588</v>
      </c>
      <c r="E11" s="74" t="s">
        <v>83</v>
      </c>
      <c r="F11" s="18" t="s">
        <v>1575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0.399999999999999">
      <c r="A12" s="17">
        <v>2</v>
      </c>
      <c r="B12" s="17" t="s">
        <v>586</v>
      </c>
      <c r="C12" s="39" t="s">
        <v>589</v>
      </c>
      <c r="D12" s="10" t="s">
        <v>590</v>
      </c>
      <c r="E12" s="74" t="s">
        <v>83</v>
      </c>
      <c r="F12" s="18" t="s">
        <v>1575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 ht="20.399999999999999">
      <c r="A13" s="17">
        <v>3</v>
      </c>
      <c r="B13" s="17" t="s">
        <v>591</v>
      </c>
      <c r="C13" s="38" t="s">
        <v>592</v>
      </c>
      <c r="D13" s="10">
        <v>5005441</v>
      </c>
      <c r="E13" s="74" t="s">
        <v>83</v>
      </c>
      <c r="F13" s="18" t="s">
        <v>1571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20.109375" customWidth="1"/>
    <col min="3" max="3" width="27.44140625" customWidth="1"/>
    <col min="4" max="4" width="21.33203125" customWidth="1"/>
    <col min="5" max="5" width="18.33203125" customWidth="1"/>
    <col min="6" max="6" width="17.44140625" style="22" customWidth="1"/>
    <col min="7" max="7" width="18.44140625" customWidth="1"/>
    <col min="8" max="9" width="13.5546875" customWidth="1"/>
    <col min="10" max="10" width="13" customWidth="1"/>
    <col min="11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1265</v>
      </c>
      <c r="K8" s="56"/>
    </row>
    <row r="9" spans="1:11">
      <c r="A9" s="2" t="s">
        <v>1015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7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263</v>
      </c>
      <c r="C11" s="9" t="s">
        <v>593</v>
      </c>
      <c r="D11" s="10" t="s">
        <v>594</v>
      </c>
      <c r="E11" s="10" t="s">
        <v>34</v>
      </c>
      <c r="F11" s="18">
        <v>46511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1"/>
  <sheetViews>
    <sheetView topLeftCell="A6" zoomScale="115" zoomScaleNormal="115" workbookViewId="0">
      <selection activeCell="G1" sqref="G1:G1048576"/>
    </sheetView>
  </sheetViews>
  <sheetFormatPr defaultRowHeight="14.4"/>
  <cols>
    <col min="1" max="1" width="3" customWidth="1"/>
    <col min="2" max="2" width="11.6640625" customWidth="1"/>
    <col min="3" max="3" width="28.109375" customWidth="1"/>
    <col min="4" max="4" width="11.44140625" customWidth="1"/>
    <col min="5" max="5" width="14.44140625" customWidth="1"/>
    <col min="6" max="6" width="13.33203125" style="22" customWidth="1"/>
    <col min="7" max="7" width="16.5546875" customWidth="1"/>
    <col min="8" max="8" width="9.88671875" customWidth="1"/>
    <col min="9" max="9" width="10.6640625" customWidth="1"/>
    <col min="10" max="10" width="13.33203125" customWidth="1"/>
    <col min="11" max="11" width="14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1193</v>
      </c>
      <c r="K8" s="56"/>
    </row>
    <row r="9" spans="1:11">
      <c r="A9" s="2" t="s">
        <v>958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9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114</v>
      </c>
      <c r="C11" s="9" t="s">
        <v>597</v>
      </c>
      <c r="D11" s="10" t="s">
        <v>598</v>
      </c>
      <c r="E11" s="10" t="s">
        <v>171</v>
      </c>
      <c r="F11" s="18">
        <v>46550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114</v>
      </c>
      <c r="C12" s="12" t="s">
        <v>595</v>
      </c>
      <c r="D12" s="10" t="s">
        <v>596</v>
      </c>
      <c r="E12" s="10" t="s">
        <v>41</v>
      </c>
      <c r="F12" s="52">
        <v>46584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>
      <c r="A13" s="8">
        <v>3</v>
      </c>
      <c r="B13" s="8" t="s">
        <v>114</v>
      </c>
      <c r="C13" s="9" t="s">
        <v>599</v>
      </c>
      <c r="D13" s="10" t="s">
        <v>600</v>
      </c>
      <c r="E13" s="10" t="s">
        <v>31</v>
      </c>
      <c r="F13" s="18">
        <v>46521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s="31" customFormat="1">
      <c r="A14" s="27" t="s">
        <v>4</v>
      </c>
      <c r="B14" s="28"/>
      <c r="C14" s="28"/>
      <c r="D14" s="28"/>
      <c r="E14" s="28"/>
      <c r="F14" s="29"/>
      <c r="G14" s="28"/>
      <c r="H14" s="28"/>
      <c r="I14" s="28"/>
      <c r="J14" s="30"/>
      <c r="K14" s="49">
        <f>SUM(K11:K13)</f>
        <v>0</v>
      </c>
    </row>
    <row r="15" spans="1:11" s="31" customFormat="1">
      <c r="F15" s="32"/>
    </row>
    <row r="16" spans="1:11" s="31" customFormat="1">
      <c r="F16" s="32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K21"/>
  <sheetViews>
    <sheetView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5" customWidth="1"/>
    <col min="3" max="3" width="14" customWidth="1"/>
    <col min="4" max="4" width="14.5546875" customWidth="1"/>
    <col min="5" max="5" width="14.44140625" customWidth="1"/>
    <col min="6" max="6" width="15.109375" style="22" customWidth="1"/>
    <col min="7" max="7" width="16.33203125" customWidth="1"/>
    <col min="8" max="8" width="13.44140625" customWidth="1"/>
    <col min="9" max="9" width="10.88671875" customWidth="1"/>
    <col min="10" max="10" width="12.5546875" customWidth="1"/>
    <col min="11" max="11" width="13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1266</v>
      </c>
      <c r="K8" s="56"/>
    </row>
    <row r="9" spans="1:11">
      <c r="A9" s="2" t="s">
        <v>1019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4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23</v>
      </c>
      <c r="C11" s="9" t="s">
        <v>601</v>
      </c>
      <c r="D11" s="10">
        <v>101138910</v>
      </c>
      <c r="E11" s="10" t="s">
        <v>34</v>
      </c>
      <c r="F11" s="18">
        <v>46422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23</v>
      </c>
      <c r="C12" s="12" t="s">
        <v>601</v>
      </c>
      <c r="D12" s="10">
        <v>101138911</v>
      </c>
      <c r="E12" s="10" t="s">
        <v>34</v>
      </c>
      <c r="F12" s="18">
        <v>46422</v>
      </c>
      <c r="G12" s="10">
        <v>1</v>
      </c>
      <c r="H12" s="11"/>
      <c r="I12" s="14">
        <v>0.08</v>
      </c>
      <c r="J12" s="11">
        <f t="shared" ref="J12:J14" si="0">H12*I12</f>
        <v>0</v>
      </c>
      <c r="K12" s="11">
        <f t="shared" ref="K12:K14" si="1">H12+J12</f>
        <v>0</v>
      </c>
    </row>
    <row r="13" spans="1:11">
      <c r="A13" s="8">
        <v>3</v>
      </c>
      <c r="B13" s="8" t="s">
        <v>23</v>
      </c>
      <c r="C13" s="9" t="s">
        <v>601</v>
      </c>
      <c r="D13" s="10">
        <v>101138912</v>
      </c>
      <c r="E13" s="10" t="s">
        <v>34</v>
      </c>
      <c r="F13" s="18">
        <v>46422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23</v>
      </c>
      <c r="C14" s="12" t="s">
        <v>601</v>
      </c>
      <c r="D14" s="10">
        <v>101138913</v>
      </c>
      <c r="E14" s="10" t="s">
        <v>34</v>
      </c>
      <c r="F14" s="18">
        <v>46422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27" t="s">
        <v>4</v>
      </c>
      <c r="B15" s="15"/>
      <c r="C15" s="15"/>
      <c r="D15" s="15"/>
      <c r="E15" s="15"/>
      <c r="F15" s="21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2:K20"/>
  <sheetViews>
    <sheetView topLeftCell="A3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9.33203125" customWidth="1"/>
    <col min="3" max="3" width="26.44140625" customWidth="1"/>
    <col min="4" max="4" width="15.6640625" customWidth="1"/>
    <col min="5" max="5" width="13.5546875" customWidth="1"/>
    <col min="6" max="6" width="11.88671875" style="22" customWidth="1"/>
    <col min="7" max="7" width="13.88671875" customWidth="1"/>
    <col min="8" max="8" width="13.5546875" customWidth="1"/>
    <col min="9" max="9" width="13.109375" customWidth="1"/>
    <col min="10" max="10" width="12.109375" customWidth="1"/>
    <col min="11" max="11" width="12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1267</v>
      </c>
      <c r="K8" s="56"/>
    </row>
    <row r="9" spans="1:11">
      <c r="A9" s="2" t="s">
        <v>1021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0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133</v>
      </c>
      <c r="C11" s="9" t="s">
        <v>602</v>
      </c>
      <c r="D11" s="10" t="s">
        <v>603</v>
      </c>
      <c r="E11" s="10" t="s">
        <v>604</v>
      </c>
      <c r="F11" s="18">
        <v>46305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133</v>
      </c>
      <c r="C12" s="9" t="s">
        <v>607</v>
      </c>
      <c r="D12" s="10" t="s">
        <v>608</v>
      </c>
      <c r="E12" s="10" t="s">
        <v>41</v>
      </c>
      <c r="F12" s="18">
        <v>46445</v>
      </c>
      <c r="G12" s="10">
        <v>1</v>
      </c>
      <c r="H12" s="11"/>
      <c r="I12" s="14">
        <v>0.08</v>
      </c>
      <c r="J12" s="11">
        <f t="shared" ref="J12:J13" si="0">H12*I12</f>
        <v>0</v>
      </c>
      <c r="K12" s="11">
        <f t="shared" ref="K12:K13" si="1">H12+J12</f>
        <v>0</v>
      </c>
    </row>
    <row r="13" spans="1:11">
      <c r="A13" s="8">
        <v>3</v>
      </c>
      <c r="B13" s="8" t="s">
        <v>133</v>
      </c>
      <c r="C13" s="9" t="s">
        <v>602</v>
      </c>
      <c r="D13" s="10" t="s">
        <v>1088</v>
      </c>
      <c r="E13" s="10" t="s">
        <v>147</v>
      </c>
      <c r="F13" s="18">
        <v>46422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27" t="s">
        <v>4</v>
      </c>
      <c r="B14" s="15"/>
      <c r="C14" s="15"/>
      <c r="D14" s="15"/>
      <c r="E14" s="15"/>
      <c r="F14" s="21"/>
      <c r="G14" s="15"/>
      <c r="H14" s="15"/>
      <c r="I14" s="15"/>
      <c r="J14" s="16"/>
      <c r="K14" s="44">
        <f>SUM(K11:K13)</f>
        <v>0</v>
      </c>
    </row>
    <row r="16" spans="1:11">
      <c r="B16" s="31"/>
      <c r="C16" s="31"/>
      <c r="D16" s="31"/>
      <c r="E16" s="31"/>
      <c r="F16" s="32"/>
      <c r="G16" s="31"/>
      <c r="H16" s="31"/>
      <c r="I16" s="31"/>
      <c r="J16" s="31"/>
      <c r="K16" s="31"/>
    </row>
    <row r="17" spans="2:11" ht="15.6">
      <c r="B17" s="72" t="s">
        <v>1186</v>
      </c>
      <c r="C17" s="56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3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2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56"/>
      <c r="D20" s="56"/>
      <c r="E20" s="56"/>
      <c r="F20" s="56"/>
      <c r="G20" s="73" t="s">
        <v>1187</v>
      </c>
      <c r="H20" s="56"/>
      <c r="I20" s="56"/>
      <c r="J20" s="57"/>
      <c r="K20" s="56"/>
    </row>
  </sheetData>
  <autoFilter ref="A10:K14" xr:uid="{00000000-0009-0000-0000-000048000000}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4.6640625" customWidth="1"/>
    <col min="3" max="3" width="20.88671875" customWidth="1"/>
    <col min="4" max="4" width="11.6640625" customWidth="1"/>
    <col min="5" max="5" width="14.5546875" customWidth="1"/>
    <col min="6" max="6" width="14.6640625" style="22" customWidth="1"/>
    <col min="7" max="7" width="16" customWidth="1"/>
    <col min="8" max="8" width="13.88671875" customWidth="1"/>
    <col min="9" max="9" width="13" customWidth="1"/>
    <col min="10" max="10" width="13.44140625" customWidth="1"/>
    <col min="11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1268</v>
      </c>
      <c r="K8" s="56"/>
    </row>
    <row r="9" spans="1:11">
      <c r="A9" s="2" t="s">
        <v>1020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9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612</v>
      </c>
      <c r="C11" s="9" t="s">
        <v>613</v>
      </c>
      <c r="D11" s="10">
        <v>212121594</v>
      </c>
      <c r="E11" s="10" t="s">
        <v>614</v>
      </c>
      <c r="F11" s="18">
        <v>46500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2:K21"/>
  <sheetViews>
    <sheetView topLeftCell="A8" workbookViewId="0">
      <selection activeCell="G1" sqref="G1:G1048576"/>
    </sheetView>
  </sheetViews>
  <sheetFormatPr defaultRowHeight="14.4"/>
  <cols>
    <col min="1" max="1" width="4.44140625" customWidth="1"/>
    <col min="2" max="2" width="23.5546875" customWidth="1"/>
    <col min="3" max="3" width="23.44140625" customWidth="1"/>
    <col min="4" max="4" width="15.109375" customWidth="1"/>
    <col min="5" max="5" width="16.6640625" customWidth="1"/>
    <col min="6" max="6" width="15.6640625" customWidth="1"/>
    <col min="7" max="7" width="15.44140625" customWidth="1"/>
    <col min="8" max="8" width="13" customWidth="1"/>
    <col min="9" max="9" width="14.109375" customWidth="1"/>
    <col min="10" max="10" width="13.44140625" customWidth="1"/>
    <col min="11" max="11" width="13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1269</v>
      </c>
      <c r="K8" s="56"/>
    </row>
    <row r="9" spans="1:11">
      <c r="A9" s="2" t="s">
        <v>1022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63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674</v>
      </c>
      <c r="C11" s="9" t="s">
        <v>675</v>
      </c>
      <c r="D11" s="10" t="s">
        <v>676</v>
      </c>
      <c r="E11" s="74" t="s">
        <v>148</v>
      </c>
      <c r="F11" s="52">
        <v>46519</v>
      </c>
      <c r="G11" s="10">
        <v>1</v>
      </c>
      <c r="H11" s="11"/>
      <c r="I11" s="14">
        <v>0.08</v>
      </c>
      <c r="J11" s="11">
        <f t="shared" ref="J11:J13" si="0">H11*I11</f>
        <v>0</v>
      </c>
      <c r="K11" s="11">
        <f t="shared" ref="K11:K13" si="1">H11+J11</f>
        <v>0</v>
      </c>
    </row>
    <row r="12" spans="1:11">
      <c r="A12" s="8">
        <v>2</v>
      </c>
      <c r="B12" s="8" t="s">
        <v>677</v>
      </c>
      <c r="C12" s="12" t="s">
        <v>675</v>
      </c>
      <c r="D12" s="10">
        <v>13016154</v>
      </c>
      <c r="E12" s="74" t="s">
        <v>31</v>
      </c>
      <c r="F12" s="18">
        <v>46521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678</v>
      </c>
      <c r="C13" s="12" t="s">
        <v>679</v>
      </c>
      <c r="D13" s="10">
        <v>14045318</v>
      </c>
      <c r="E13" s="74" t="s">
        <v>44</v>
      </c>
      <c r="F13" s="52" t="s">
        <v>1572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570</v>
      </c>
      <c r="C14" s="12" t="s">
        <v>675</v>
      </c>
      <c r="D14" s="10">
        <v>39777808</v>
      </c>
      <c r="E14" s="74" t="s">
        <v>69</v>
      </c>
      <c r="F14" s="18">
        <v>46458</v>
      </c>
      <c r="G14" s="10">
        <v>1</v>
      </c>
      <c r="H14" s="11"/>
      <c r="I14" s="14">
        <v>0.08</v>
      </c>
      <c r="J14" s="11">
        <f t="shared" ref="J14" si="2">H14*I14</f>
        <v>0</v>
      </c>
      <c r="K14" s="11">
        <f t="shared" ref="K14" si="3">H14+J14</f>
        <v>0</v>
      </c>
    </row>
    <row r="15" spans="1:11">
      <c r="A15" s="27" t="s">
        <v>4</v>
      </c>
      <c r="B15" s="15"/>
      <c r="C15" s="15"/>
      <c r="D15" s="15"/>
      <c r="E15" s="15"/>
      <c r="F15" s="15"/>
      <c r="G15" s="15"/>
      <c r="H15" s="15"/>
      <c r="I15" s="15"/>
      <c r="J15" s="16"/>
      <c r="K15" s="44">
        <f>SUM(K11:K14)</f>
        <v>0</v>
      </c>
    </row>
    <row r="17" spans="2:11">
      <c r="B17" s="31"/>
      <c r="C17" s="31"/>
      <c r="D17" s="31"/>
      <c r="E17" s="31"/>
      <c r="F17" s="32"/>
      <c r="G17" s="31"/>
      <c r="H17" s="31"/>
      <c r="I17" s="31"/>
      <c r="J17" s="31"/>
      <c r="K17" s="31"/>
    </row>
    <row r="18" spans="2:11" ht="15.6">
      <c r="B18" s="72" t="s">
        <v>1186</v>
      </c>
      <c r="C18" s="56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73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2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56"/>
      <c r="D21" s="56"/>
      <c r="E21" s="56"/>
      <c r="F21" s="56"/>
      <c r="G21" s="73" t="s">
        <v>1187</v>
      </c>
      <c r="H21" s="56"/>
      <c r="I21" s="56"/>
      <c r="J21" s="57"/>
      <c r="K21" s="56"/>
    </row>
  </sheetData>
  <autoFilter ref="A10:K15" xr:uid="{00000000-0009-0000-0000-00004A000000}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2:K41"/>
  <sheetViews>
    <sheetView topLeftCell="A6" workbookViewId="0">
      <selection activeCell="G1" sqref="G1:G1048576"/>
    </sheetView>
  </sheetViews>
  <sheetFormatPr defaultColWidth="9.109375" defaultRowHeight="14.4"/>
  <cols>
    <col min="1" max="1" width="4.44140625" style="34" customWidth="1"/>
    <col min="2" max="2" width="17.44140625" style="34" customWidth="1"/>
    <col min="3" max="3" width="28.6640625" style="34" customWidth="1"/>
    <col min="4" max="4" width="16.33203125" style="34" customWidth="1"/>
    <col min="5" max="5" width="15.109375" style="34" customWidth="1"/>
    <col min="6" max="6" width="15.5546875" style="35" customWidth="1"/>
    <col min="7" max="7" width="16.88671875" style="34" customWidth="1"/>
    <col min="8" max="8" width="11" style="34" customWidth="1"/>
    <col min="9" max="9" width="13" style="34" customWidth="1"/>
    <col min="10" max="11" width="12.88671875" style="34" customWidth="1"/>
    <col min="12" max="16384" width="9.109375" style="34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1270</v>
      </c>
      <c r="K8" s="56"/>
    </row>
    <row r="9" spans="1:11">
      <c r="A9" s="2" t="s">
        <v>1201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75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30.6">
      <c r="A11" s="17">
        <v>1</v>
      </c>
      <c r="B11" s="17" t="s">
        <v>18</v>
      </c>
      <c r="C11" s="38" t="s">
        <v>390</v>
      </c>
      <c r="D11" s="10" t="s">
        <v>391</v>
      </c>
      <c r="E11" s="10" t="s">
        <v>34</v>
      </c>
      <c r="F11" s="18">
        <v>46511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SUM(K11)</f>
        <v>0</v>
      </c>
    </row>
    <row r="14" spans="1:11">
      <c r="C14" s="99" t="s">
        <v>1335</v>
      </c>
      <c r="D14" s="99"/>
      <c r="E14" s="4" t="s">
        <v>1316</v>
      </c>
    </row>
    <row r="15" spans="1:11">
      <c r="C15" s="98" t="s">
        <v>1317</v>
      </c>
      <c r="D15" s="98"/>
      <c r="E15" s="90">
        <v>7331507</v>
      </c>
    </row>
    <row r="16" spans="1:11">
      <c r="C16" s="98" t="s">
        <v>1318</v>
      </c>
      <c r="D16" s="98"/>
      <c r="E16" s="90">
        <v>7251539</v>
      </c>
    </row>
    <row r="17" spans="3:5">
      <c r="C17" s="98" t="s">
        <v>1319</v>
      </c>
      <c r="D17" s="98"/>
      <c r="E17" s="90">
        <v>7221631</v>
      </c>
    </row>
    <row r="18" spans="3:5">
      <c r="C18" s="98" t="s">
        <v>1320</v>
      </c>
      <c r="D18" s="98"/>
      <c r="E18" s="90">
        <v>8001167</v>
      </c>
    </row>
    <row r="19" spans="3:5">
      <c r="C19" s="98" t="s">
        <v>1321</v>
      </c>
      <c r="D19" s="98"/>
      <c r="E19" s="90" t="s">
        <v>1322</v>
      </c>
    </row>
    <row r="20" spans="3:5">
      <c r="C20" s="98" t="s">
        <v>1323</v>
      </c>
      <c r="D20" s="98"/>
      <c r="E20" s="90">
        <v>806177</v>
      </c>
    </row>
    <row r="21" spans="3:5">
      <c r="C21" s="98" t="s">
        <v>1323</v>
      </c>
      <c r="D21" s="98"/>
      <c r="E21" s="90">
        <v>806165</v>
      </c>
    </row>
    <row r="22" spans="3:5">
      <c r="C22" s="98" t="s">
        <v>1323</v>
      </c>
      <c r="D22" s="98"/>
      <c r="E22" s="90">
        <v>806171</v>
      </c>
    </row>
    <row r="23" spans="3:5">
      <c r="C23" s="98" t="s">
        <v>1323</v>
      </c>
      <c r="D23" s="98"/>
      <c r="E23" s="90">
        <v>805745</v>
      </c>
    </row>
    <row r="24" spans="3:5">
      <c r="C24" s="98" t="s">
        <v>1323</v>
      </c>
      <c r="D24" s="98"/>
      <c r="E24" s="90" t="s">
        <v>1324</v>
      </c>
    </row>
    <row r="25" spans="3:5">
      <c r="C25" s="98" t="s">
        <v>1325</v>
      </c>
      <c r="D25" s="98"/>
      <c r="E25" s="90">
        <v>802418</v>
      </c>
    </row>
    <row r="26" spans="3:5">
      <c r="C26" s="98" t="s">
        <v>1325</v>
      </c>
      <c r="D26" s="98"/>
      <c r="E26" s="90">
        <v>802483</v>
      </c>
    </row>
    <row r="27" spans="3:5">
      <c r="C27" s="98" t="s">
        <v>1326</v>
      </c>
      <c r="D27" s="98"/>
      <c r="E27" s="90">
        <v>22311642</v>
      </c>
    </row>
    <row r="28" spans="3:5">
      <c r="C28" s="98" t="s">
        <v>1327</v>
      </c>
      <c r="D28" s="98"/>
      <c r="E28" s="90">
        <v>1013495332</v>
      </c>
    </row>
    <row r="29" spans="3:5" ht="15" customHeight="1">
      <c r="C29" s="98" t="s">
        <v>1328</v>
      </c>
      <c r="D29" s="98"/>
      <c r="E29" s="90">
        <v>9237600</v>
      </c>
    </row>
    <row r="30" spans="3:5">
      <c r="C30" s="98" t="s">
        <v>1329</v>
      </c>
      <c r="D30" s="98"/>
      <c r="E30" s="90">
        <v>7263309</v>
      </c>
    </row>
    <row r="31" spans="3:5">
      <c r="C31" s="98" t="s">
        <v>1330</v>
      </c>
      <c r="D31" s="98"/>
      <c r="E31" s="90" t="s">
        <v>1331</v>
      </c>
    </row>
    <row r="32" spans="3:5">
      <c r="C32" s="98" t="s">
        <v>1332</v>
      </c>
      <c r="D32" s="98"/>
      <c r="E32" s="90">
        <v>7211317</v>
      </c>
    </row>
    <row r="33" spans="2:11">
      <c r="C33" s="98" t="s">
        <v>1333</v>
      </c>
      <c r="D33" s="98"/>
      <c r="E33" s="90" t="s">
        <v>1334</v>
      </c>
    </row>
    <row r="35" spans="2:11">
      <c r="B35" s="31"/>
      <c r="C35" s="31"/>
      <c r="D35" s="31"/>
      <c r="E35" s="31"/>
      <c r="F35" s="32"/>
      <c r="G35" s="31"/>
      <c r="H35" s="31"/>
      <c r="I35" s="31"/>
      <c r="J35" s="31"/>
      <c r="K35" s="31"/>
    </row>
    <row r="36" spans="2:11">
      <c r="B36" s="31"/>
      <c r="C36" s="31"/>
      <c r="D36" s="31"/>
      <c r="E36" s="31"/>
      <c r="F36" s="32"/>
      <c r="G36" s="31"/>
      <c r="H36" s="31"/>
      <c r="I36" s="31"/>
      <c r="J36" s="31"/>
      <c r="K36" s="31"/>
    </row>
    <row r="37" spans="2:11">
      <c r="B37" s="31"/>
      <c r="C37" s="31"/>
      <c r="D37" s="31"/>
      <c r="E37" s="31"/>
      <c r="F37" s="32"/>
      <c r="G37" s="31"/>
      <c r="H37" s="31"/>
      <c r="I37" s="31"/>
      <c r="J37" s="31"/>
      <c r="K37" s="31"/>
    </row>
    <row r="38" spans="2:11" ht="15.6">
      <c r="B38" s="72" t="s">
        <v>1186</v>
      </c>
      <c r="C38" s="56"/>
      <c r="D38" s="56"/>
      <c r="E38" s="56"/>
      <c r="F38" s="57"/>
      <c r="G38" s="56"/>
      <c r="H38" s="56"/>
      <c r="I38" s="56"/>
      <c r="J38" s="56"/>
      <c r="K38" s="56"/>
    </row>
    <row r="39" spans="2:11" ht="15.6">
      <c r="B39" s="56"/>
      <c r="C39" s="73"/>
      <c r="D39" s="56"/>
      <c r="E39" s="56"/>
      <c r="F39" s="57"/>
      <c r="G39" s="56"/>
      <c r="H39" s="56"/>
      <c r="I39" s="56"/>
      <c r="J39" s="56"/>
      <c r="K39" s="56"/>
    </row>
    <row r="40" spans="2:11" ht="15.6">
      <c r="B40" s="56"/>
      <c r="C40" s="72"/>
      <c r="D40" s="56"/>
      <c r="E40" s="56"/>
      <c r="F40" s="57"/>
      <c r="G40" s="56"/>
      <c r="H40" s="56"/>
      <c r="I40" s="56"/>
      <c r="J40" s="56"/>
      <c r="K40" s="56"/>
    </row>
    <row r="41" spans="2:11" ht="15.6">
      <c r="B41" s="56"/>
      <c r="C41" s="56"/>
      <c r="D41" s="56"/>
      <c r="E41" s="56"/>
      <c r="F41" s="56"/>
      <c r="G41" s="73" t="s">
        <v>1187</v>
      </c>
      <c r="H41" s="56"/>
      <c r="I41" s="56"/>
      <c r="J41" s="57"/>
      <c r="K41" s="56"/>
    </row>
  </sheetData>
  <mergeCells count="20">
    <mergeCell ref="C25:D2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32:D32"/>
    <mergeCell ref="C33:D33"/>
    <mergeCell ref="C26:D26"/>
    <mergeCell ref="C27:D27"/>
    <mergeCell ref="C28:D28"/>
    <mergeCell ref="C29:D29"/>
    <mergeCell ref="C30:D30"/>
    <mergeCell ref="C31:D3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7.6640625" customWidth="1"/>
    <col min="3" max="3" width="29.88671875" customWidth="1"/>
    <col min="4" max="4" width="14.44140625" customWidth="1"/>
    <col min="5" max="5" width="11.44140625" customWidth="1"/>
    <col min="6" max="6" width="13" style="22" customWidth="1"/>
    <col min="7" max="7" width="16.6640625" customWidth="1"/>
    <col min="8" max="8" width="14" customWidth="1"/>
    <col min="9" max="9" width="13" customWidth="1"/>
    <col min="10" max="10" width="12.8867187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1271</v>
      </c>
      <c r="K8" s="56"/>
    </row>
    <row r="9" spans="1:11">
      <c r="A9" s="2" t="s">
        <v>1023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5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25</v>
      </c>
      <c r="C11" s="9" t="s">
        <v>615</v>
      </c>
      <c r="D11" s="10" t="s">
        <v>616</v>
      </c>
      <c r="E11" s="10" t="s">
        <v>44</v>
      </c>
      <c r="F11" s="18" t="s">
        <v>1568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2:K22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3.33203125" customWidth="1"/>
    <col min="3" max="3" width="29" customWidth="1"/>
    <col min="4" max="4" width="15.5546875" customWidth="1"/>
    <col min="5" max="5" width="13.5546875" customWidth="1"/>
    <col min="6" max="6" width="11.6640625" style="22" customWidth="1"/>
    <col min="7" max="7" width="13.109375" customWidth="1"/>
    <col min="8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1272</v>
      </c>
      <c r="K8" s="56"/>
    </row>
    <row r="9" spans="1:11">
      <c r="A9" s="2" t="s">
        <v>1200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2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1166</v>
      </c>
      <c r="C11" s="42" t="s">
        <v>1167</v>
      </c>
      <c r="D11" s="54">
        <v>100000310023</v>
      </c>
      <c r="E11" s="42" t="s">
        <v>234</v>
      </c>
      <c r="F11" s="43">
        <v>46556</v>
      </c>
      <c r="G11" s="10">
        <v>1</v>
      </c>
      <c r="H11" s="51"/>
      <c r="I11" s="14">
        <v>0.08</v>
      </c>
      <c r="J11" s="11">
        <f t="shared" ref="J11:J15" si="0">H11*I11</f>
        <v>0</v>
      </c>
      <c r="K11" s="11">
        <f t="shared" ref="K11:K15" si="1">H11+J11</f>
        <v>0</v>
      </c>
    </row>
    <row r="12" spans="1:11" ht="20.399999999999999">
      <c r="A12" s="17">
        <v>2</v>
      </c>
      <c r="B12" s="17" t="s">
        <v>1166</v>
      </c>
      <c r="C12" s="42" t="s">
        <v>1167</v>
      </c>
      <c r="D12" s="54">
        <v>100003220223</v>
      </c>
      <c r="E12" s="42" t="s">
        <v>234</v>
      </c>
      <c r="F12" s="43">
        <v>46556</v>
      </c>
      <c r="G12" s="10">
        <v>1</v>
      </c>
      <c r="H12" s="51"/>
      <c r="I12" s="14">
        <v>0.08</v>
      </c>
      <c r="J12" s="11">
        <f t="shared" si="0"/>
        <v>0</v>
      </c>
      <c r="K12" s="11">
        <f t="shared" si="1"/>
        <v>0</v>
      </c>
    </row>
    <row r="13" spans="1:11" ht="20.399999999999999">
      <c r="A13" s="17">
        <v>3</v>
      </c>
      <c r="B13" s="17" t="s">
        <v>1166</v>
      </c>
      <c r="C13" s="42" t="s">
        <v>1167</v>
      </c>
      <c r="D13" s="54">
        <v>100003470223</v>
      </c>
      <c r="E13" s="42" t="s">
        <v>234</v>
      </c>
      <c r="F13" s="43">
        <v>46556</v>
      </c>
      <c r="G13" s="10">
        <v>1</v>
      </c>
      <c r="H13" s="51"/>
      <c r="I13" s="14">
        <v>0.08</v>
      </c>
      <c r="J13" s="11">
        <f t="shared" si="0"/>
        <v>0</v>
      </c>
      <c r="K13" s="11">
        <f t="shared" si="1"/>
        <v>0</v>
      </c>
    </row>
    <row r="14" spans="1:11" ht="20.399999999999999">
      <c r="A14" s="17">
        <v>4</v>
      </c>
      <c r="B14" s="17" t="s">
        <v>1166</v>
      </c>
      <c r="C14" s="42" t="s">
        <v>1167</v>
      </c>
      <c r="D14" s="54">
        <v>100003590223</v>
      </c>
      <c r="E14" s="42" t="s">
        <v>234</v>
      </c>
      <c r="F14" s="43">
        <v>46556</v>
      </c>
      <c r="G14" s="10">
        <v>1</v>
      </c>
      <c r="H14" s="51"/>
      <c r="I14" s="14">
        <v>0.08</v>
      </c>
      <c r="J14" s="11">
        <f t="shared" si="0"/>
        <v>0</v>
      </c>
      <c r="K14" s="11">
        <f t="shared" si="1"/>
        <v>0</v>
      </c>
    </row>
    <row r="15" spans="1:11" ht="20.399999999999999">
      <c r="A15" s="17">
        <v>5</v>
      </c>
      <c r="B15" s="17" t="s">
        <v>1166</v>
      </c>
      <c r="C15" s="41" t="s">
        <v>1167</v>
      </c>
      <c r="D15" s="54">
        <v>100052584322</v>
      </c>
      <c r="E15" s="42" t="s">
        <v>234</v>
      </c>
      <c r="F15" s="43">
        <v>46556</v>
      </c>
      <c r="G15" s="10">
        <v>1</v>
      </c>
      <c r="H15" s="5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27" t="s">
        <v>4</v>
      </c>
      <c r="B16" s="15"/>
      <c r="C16" s="15"/>
      <c r="D16" s="15"/>
      <c r="E16" s="15"/>
      <c r="F16" s="21"/>
      <c r="G16" s="15"/>
      <c r="H16" s="15"/>
      <c r="I16" s="15"/>
      <c r="J16" s="16"/>
      <c r="K16" s="44">
        <f>SUM(K11:K15)</f>
        <v>0</v>
      </c>
    </row>
    <row r="18" spans="2:11">
      <c r="B18" s="31"/>
      <c r="C18" s="31"/>
      <c r="D18" s="31"/>
      <c r="E18" s="31"/>
      <c r="F18" s="32"/>
      <c r="G18" s="31"/>
      <c r="H18" s="31"/>
      <c r="I18" s="31"/>
      <c r="J18" s="31"/>
      <c r="K18" s="31"/>
    </row>
    <row r="19" spans="2:11" ht="15.6">
      <c r="B19" s="72" t="s">
        <v>1186</v>
      </c>
      <c r="C19" s="56"/>
      <c r="D19" s="56"/>
      <c r="E19" s="56"/>
      <c r="F19" s="57"/>
      <c r="G19" s="56"/>
      <c r="H19" s="56"/>
      <c r="I19" s="56"/>
      <c r="J19" s="56"/>
      <c r="K19" s="56"/>
    </row>
    <row r="20" spans="2:11" ht="15.6">
      <c r="B20" s="56"/>
      <c r="C20" s="73"/>
      <c r="D20" s="56"/>
      <c r="E20" s="56"/>
      <c r="F20" s="57"/>
      <c r="G20" s="56"/>
      <c r="H20" s="56"/>
      <c r="I20" s="56"/>
      <c r="J20" s="56"/>
      <c r="K20" s="56"/>
    </row>
    <row r="21" spans="2:11" ht="15.6">
      <c r="B21" s="56"/>
      <c r="C21" s="72"/>
      <c r="D21" s="56"/>
      <c r="E21" s="56"/>
      <c r="F21" s="57"/>
      <c r="G21" s="56"/>
      <c r="H21" s="56"/>
      <c r="I21" s="56"/>
      <c r="J21" s="56"/>
      <c r="K21" s="56"/>
    </row>
    <row r="22" spans="2:11" ht="15.6">
      <c r="B22" s="56"/>
      <c r="C22" s="56"/>
      <c r="D22" s="56"/>
      <c r="E22" s="56"/>
      <c r="F22" s="56"/>
      <c r="G22" s="73" t="s">
        <v>1187</v>
      </c>
      <c r="H22" s="56"/>
      <c r="I22" s="56"/>
      <c r="J22" s="57"/>
      <c r="K22" s="56"/>
    </row>
  </sheetData>
  <autoFilter ref="A10:K16" xr:uid="{00000000-0009-0000-0000-00004D000000}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2:K26"/>
  <sheetViews>
    <sheetView topLeftCell="A3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2.5546875" customWidth="1"/>
    <col min="3" max="3" width="23.5546875" customWidth="1"/>
    <col min="4" max="4" width="13.5546875" customWidth="1"/>
    <col min="5" max="5" width="21.33203125" customWidth="1"/>
    <col min="6" max="6" width="15.88671875" customWidth="1"/>
    <col min="7" max="7" width="19.5546875" customWidth="1"/>
    <col min="8" max="8" width="12.44140625" customWidth="1"/>
    <col min="9" max="9" width="12.109375" customWidth="1"/>
    <col min="10" max="10" width="12.441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1273</v>
      </c>
      <c r="K8" s="56"/>
    </row>
    <row r="9" spans="1:11">
      <c r="A9" s="2" t="s">
        <v>1024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618</v>
      </c>
      <c r="C11" s="9" t="s">
        <v>1338</v>
      </c>
      <c r="D11" s="10">
        <v>367530</v>
      </c>
      <c r="E11" s="74" t="s">
        <v>148</v>
      </c>
      <c r="F11" s="18">
        <v>46311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618</v>
      </c>
      <c r="C12" s="9" t="s">
        <v>619</v>
      </c>
      <c r="D12" s="10"/>
      <c r="E12" s="74" t="s">
        <v>37</v>
      </c>
      <c r="F12" s="18">
        <v>46311</v>
      </c>
      <c r="G12" s="10">
        <v>1</v>
      </c>
      <c r="H12" s="11"/>
      <c r="I12" s="14">
        <v>0.08</v>
      </c>
      <c r="J12" s="11">
        <f t="shared" ref="J12:J19" si="0">H12*I12</f>
        <v>0</v>
      </c>
      <c r="K12" s="11">
        <f t="shared" ref="K12:K19" si="1">H12+J12</f>
        <v>0</v>
      </c>
    </row>
    <row r="13" spans="1:11" ht="21.6">
      <c r="A13" s="8">
        <v>3</v>
      </c>
      <c r="B13" s="8" t="s">
        <v>620</v>
      </c>
      <c r="C13" s="9" t="s">
        <v>621</v>
      </c>
      <c r="D13" s="10" t="s">
        <v>622</v>
      </c>
      <c r="E13" s="74" t="s">
        <v>37</v>
      </c>
      <c r="F13" s="18">
        <v>46311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620</v>
      </c>
      <c r="C14" s="9" t="s">
        <v>619</v>
      </c>
      <c r="D14" s="10" t="s">
        <v>623</v>
      </c>
      <c r="E14" s="74" t="s">
        <v>31</v>
      </c>
      <c r="F14" s="18">
        <v>46519</v>
      </c>
      <c r="G14" s="10">
        <v>1</v>
      </c>
      <c r="H14" s="11"/>
      <c r="I14" s="14">
        <v>0.08</v>
      </c>
      <c r="J14" s="11">
        <f t="shared" ref="J14:J16" si="2">H14*I14</f>
        <v>0</v>
      </c>
      <c r="K14" s="11">
        <f t="shared" ref="K14:K16" si="3">H14+J14</f>
        <v>0</v>
      </c>
    </row>
    <row r="15" spans="1:11" ht="21.6">
      <c r="A15" s="8">
        <v>5</v>
      </c>
      <c r="B15" s="8" t="s">
        <v>620</v>
      </c>
      <c r="C15" s="9" t="s">
        <v>619</v>
      </c>
      <c r="D15" s="10"/>
      <c r="E15" s="74" t="s">
        <v>624</v>
      </c>
      <c r="F15" s="52" t="s">
        <v>1544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 ht="21.6">
      <c r="A16" s="8">
        <v>6</v>
      </c>
      <c r="B16" s="8" t="s">
        <v>620</v>
      </c>
      <c r="C16" s="84" t="s">
        <v>619</v>
      </c>
      <c r="D16" s="10"/>
      <c r="E16" s="74" t="s">
        <v>625</v>
      </c>
      <c r="F16" s="52" t="s">
        <v>1544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 ht="21.6">
      <c r="A17" s="8">
        <v>7</v>
      </c>
      <c r="B17" s="8" t="s">
        <v>626</v>
      </c>
      <c r="C17" s="9" t="s">
        <v>627</v>
      </c>
      <c r="D17" s="10">
        <v>227723</v>
      </c>
      <c r="E17" s="74" t="s">
        <v>148</v>
      </c>
      <c r="F17" s="18">
        <v>46507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626</v>
      </c>
      <c r="C18" s="9" t="s">
        <v>628</v>
      </c>
      <c r="D18" s="10" t="s">
        <v>629</v>
      </c>
      <c r="E18" s="74" t="s">
        <v>31</v>
      </c>
      <c r="F18" s="18">
        <v>46519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 t="s">
        <v>626</v>
      </c>
      <c r="C19" s="84" t="s">
        <v>628</v>
      </c>
      <c r="D19" s="10" t="s">
        <v>630</v>
      </c>
      <c r="E19" s="74" t="s">
        <v>31</v>
      </c>
      <c r="F19" s="18">
        <v>46521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27" t="s">
        <v>4</v>
      </c>
      <c r="B20" s="15"/>
      <c r="C20" s="15"/>
      <c r="D20" s="15"/>
      <c r="E20" s="15"/>
      <c r="F20" s="15"/>
      <c r="G20" s="15"/>
      <c r="H20" s="15"/>
      <c r="I20" s="15"/>
      <c r="J20" s="16"/>
      <c r="K20" s="48">
        <f>SUM(K11:K19)</f>
        <v>0</v>
      </c>
    </row>
    <row r="21" spans="1:11">
      <c r="K21" s="47"/>
    </row>
    <row r="22" spans="1:11">
      <c r="B22" s="31"/>
      <c r="C22" s="31"/>
      <c r="D22" s="31"/>
      <c r="E22" s="31"/>
      <c r="F22" s="32"/>
      <c r="G22" s="31"/>
      <c r="H22" s="31"/>
      <c r="I22" s="31"/>
      <c r="J22" s="31"/>
      <c r="K22" s="31"/>
    </row>
    <row r="23" spans="1:11" ht="15.6">
      <c r="B23" s="72" t="s">
        <v>1186</v>
      </c>
      <c r="C23" s="56"/>
      <c r="D23" s="56"/>
      <c r="E23" s="56"/>
      <c r="F23" s="57"/>
      <c r="G23" s="56" t="s">
        <v>1339</v>
      </c>
      <c r="H23" s="56"/>
      <c r="I23" s="56"/>
      <c r="J23" s="56"/>
      <c r="K23" s="56"/>
    </row>
    <row r="24" spans="1:11" ht="15.6">
      <c r="B24" s="56"/>
      <c r="C24" s="73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2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56"/>
      <c r="D26" s="56"/>
      <c r="E26" s="56"/>
      <c r="F26" s="56"/>
      <c r="G26" s="73" t="s">
        <v>1187</v>
      </c>
      <c r="H26" s="56"/>
      <c r="I26" s="56"/>
      <c r="J26" s="57"/>
      <c r="K26" s="56"/>
    </row>
  </sheetData>
  <autoFilter ref="A10:K20" xr:uid="{00000000-0009-0000-0000-00004E000000}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2:K19"/>
  <sheetViews>
    <sheetView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3.88671875" customWidth="1"/>
    <col min="3" max="3" width="21.33203125" customWidth="1"/>
    <col min="4" max="4" width="10.88671875" customWidth="1"/>
    <col min="5" max="5" width="12.33203125" customWidth="1"/>
    <col min="6" max="6" width="11.33203125" customWidth="1"/>
    <col min="7" max="7" width="16" customWidth="1"/>
    <col min="8" max="8" width="12.44140625" customWidth="1"/>
    <col min="9" max="9" width="12.33203125" customWidth="1"/>
    <col min="10" max="10" width="12.109375" customWidth="1"/>
    <col min="11" max="11" width="11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1274</v>
      </c>
      <c r="K8" s="56"/>
    </row>
    <row r="9" spans="1:11">
      <c r="A9" s="2" t="s">
        <v>1025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65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631</v>
      </c>
      <c r="C11" s="9" t="s">
        <v>632</v>
      </c>
      <c r="D11" s="10">
        <v>12969</v>
      </c>
      <c r="E11" s="10" t="s">
        <v>31</v>
      </c>
      <c r="F11" s="18">
        <v>46519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8">
        <v>2</v>
      </c>
      <c r="B12" s="8" t="s">
        <v>633</v>
      </c>
      <c r="C12" s="12" t="s">
        <v>634</v>
      </c>
      <c r="D12" s="10" t="s">
        <v>635</v>
      </c>
      <c r="E12" s="10" t="s">
        <v>31</v>
      </c>
      <c r="F12" s="18">
        <v>46519</v>
      </c>
      <c r="G12" s="10">
        <v>1</v>
      </c>
      <c r="H12" s="11"/>
      <c r="I12" s="14">
        <v>0.08</v>
      </c>
      <c r="J12" s="11">
        <f t="shared" ref="J12" si="2">H12*I12</f>
        <v>0</v>
      </c>
      <c r="K12" s="11">
        <f t="shared" ref="K12" si="3">H12+J12</f>
        <v>0</v>
      </c>
    </row>
    <row r="13" spans="1:11">
      <c r="A13" s="27" t="s">
        <v>4</v>
      </c>
      <c r="B13" s="15"/>
      <c r="C13" s="15"/>
      <c r="D13" s="15"/>
      <c r="E13" s="15"/>
      <c r="F13" s="15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2:K26"/>
  <sheetViews>
    <sheetView topLeftCell="A4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9.44140625" customWidth="1"/>
    <col min="3" max="3" width="21.33203125" customWidth="1"/>
    <col min="4" max="4" width="16" customWidth="1"/>
    <col min="5" max="5" width="11.33203125" customWidth="1"/>
    <col min="6" max="6" width="11.88671875" customWidth="1"/>
    <col min="7" max="7" width="16.5546875" customWidth="1"/>
    <col min="8" max="8" width="12.33203125" customWidth="1"/>
    <col min="9" max="9" width="12.109375" customWidth="1"/>
    <col min="10" max="10" width="11.88671875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1275</v>
      </c>
      <c r="K8" s="56"/>
    </row>
    <row r="9" spans="1:11">
      <c r="A9" s="2" t="s">
        <v>1026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70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636</v>
      </c>
      <c r="C11" s="9" t="s">
        <v>637</v>
      </c>
      <c r="D11" s="10" t="s">
        <v>638</v>
      </c>
      <c r="E11" s="10" t="s">
        <v>44</v>
      </c>
      <c r="F11" s="18">
        <v>46311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636</v>
      </c>
      <c r="C12" s="12" t="s">
        <v>637</v>
      </c>
      <c r="D12" s="10" t="s">
        <v>639</v>
      </c>
      <c r="E12" s="10" t="s">
        <v>44</v>
      </c>
      <c r="F12" s="18">
        <v>46311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8" t="s">
        <v>636</v>
      </c>
      <c r="C13" s="9" t="s">
        <v>637</v>
      </c>
      <c r="D13" s="10" t="s">
        <v>640</v>
      </c>
      <c r="E13" s="10" t="s">
        <v>44</v>
      </c>
      <c r="F13" s="18">
        <v>46311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636</v>
      </c>
      <c r="C14" s="12" t="s">
        <v>641</v>
      </c>
      <c r="D14" s="10" t="s">
        <v>642</v>
      </c>
      <c r="E14" s="10" t="s">
        <v>44</v>
      </c>
      <c r="F14" s="18">
        <v>46670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636</v>
      </c>
      <c r="C15" s="13" t="s">
        <v>641</v>
      </c>
      <c r="D15" s="10" t="s">
        <v>643</v>
      </c>
      <c r="E15" s="10" t="s">
        <v>44</v>
      </c>
      <c r="F15" s="18">
        <v>46311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636</v>
      </c>
      <c r="C16" s="9" t="s">
        <v>641</v>
      </c>
      <c r="D16" s="10" t="s">
        <v>644</v>
      </c>
      <c r="E16" s="10" t="s">
        <v>44</v>
      </c>
      <c r="F16" s="18">
        <v>46311</v>
      </c>
      <c r="G16" s="10">
        <v>1</v>
      </c>
      <c r="H16" s="11"/>
      <c r="I16" s="14">
        <v>0.08</v>
      </c>
      <c r="J16" s="11">
        <f>H16*I16</f>
        <v>0</v>
      </c>
      <c r="K16" s="11">
        <f>H16+J16</f>
        <v>0</v>
      </c>
    </row>
    <row r="17" spans="1:11">
      <c r="A17" s="8">
        <v>7</v>
      </c>
      <c r="B17" s="8" t="s">
        <v>636</v>
      </c>
      <c r="C17" s="12" t="s">
        <v>641</v>
      </c>
      <c r="D17" s="10" t="s">
        <v>645</v>
      </c>
      <c r="E17" s="10" t="s">
        <v>44</v>
      </c>
      <c r="F17" s="18">
        <v>46311</v>
      </c>
      <c r="G17" s="10">
        <v>1</v>
      </c>
      <c r="H17" s="11"/>
      <c r="I17" s="14">
        <v>0.08</v>
      </c>
      <c r="J17" s="11">
        <f t="shared" ref="J17" si="2">H17*I17</f>
        <v>0</v>
      </c>
      <c r="K17" s="11">
        <f t="shared" ref="K17" si="3">H17+J17</f>
        <v>0</v>
      </c>
    </row>
    <row r="18" spans="1:11">
      <c r="A18" s="8">
        <v>8</v>
      </c>
      <c r="B18" s="8" t="s">
        <v>636</v>
      </c>
      <c r="C18" s="9" t="s">
        <v>641</v>
      </c>
      <c r="D18" s="10" t="s">
        <v>646</v>
      </c>
      <c r="E18" s="10" t="s">
        <v>44</v>
      </c>
      <c r="F18" s="18">
        <v>46311</v>
      </c>
      <c r="G18" s="10">
        <v>1</v>
      </c>
      <c r="H18" s="11"/>
      <c r="I18" s="14">
        <v>0.08</v>
      </c>
      <c r="J18" s="11">
        <f>H18*I18</f>
        <v>0</v>
      </c>
      <c r="K18" s="11">
        <f>H18+J18</f>
        <v>0</v>
      </c>
    </row>
    <row r="19" spans="1:11">
      <c r="A19" s="8">
        <v>9</v>
      </c>
      <c r="B19" s="8" t="s">
        <v>636</v>
      </c>
      <c r="C19" s="12" t="s">
        <v>641</v>
      </c>
      <c r="D19" s="10" t="s">
        <v>647</v>
      </c>
      <c r="E19" s="10" t="s">
        <v>44</v>
      </c>
      <c r="F19" s="18">
        <v>46311</v>
      </c>
      <c r="G19" s="10">
        <v>1</v>
      </c>
      <c r="H19" s="11"/>
      <c r="I19" s="14">
        <v>0.08</v>
      </c>
      <c r="J19" s="11">
        <f t="shared" ref="J19" si="4">H19*I19</f>
        <v>0</v>
      </c>
      <c r="K19" s="11">
        <f t="shared" ref="K19" si="5">H19+J19</f>
        <v>0</v>
      </c>
    </row>
    <row r="20" spans="1:11">
      <c r="A20" s="27" t="s">
        <v>4</v>
      </c>
      <c r="B20" s="15"/>
      <c r="C20" s="15"/>
      <c r="D20" s="15"/>
      <c r="E20" s="15"/>
      <c r="F20" s="15"/>
      <c r="G20" s="15"/>
      <c r="H20" s="15"/>
      <c r="I20" s="15"/>
      <c r="J20" s="16"/>
      <c r="K20" s="44">
        <f>SUM(K11:K19)</f>
        <v>0</v>
      </c>
    </row>
    <row r="22" spans="1:11">
      <c r="B22" s="31"/>
      <c r="C22" s="31"/>
      <c r="D22" s="31"/>
      <c r="E22" s="31"/>
      <c r="F22" s="32"/>
      <c r="G22" s="31"/>
      <c r="H22" s="31"/>
      <c r="I22" s="31"/>
      <c r="J22" s="31"/>
      <c r="K22" s="31"/>
    </row>
    <row r="23" spans="1:11" ht="15.6">
      <c r="B23" s="72" t="s">
        <v>1186</v>
      </c>
      <c r="C23" s="56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3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2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56"/>
      <c r="D26" s="56"/>
      <c r="E26" s="56"/>
      <c r="F26" s="56"/>
      <c r="G26" s="73" t="s">
        <v>1187</v>
      </c>
      <c r="H26" s="56"/>
      <c r="I26" s="56"/>
      <c r="J26" s="57"/>
      <c r="K26" s="5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46"/>
  <sheetViews>
    <sheetView topLeftCell="C22" workbookViewId="0">
      <selection activeCell="G1" sqref="G1:G1048576"/>
    </sheetView>
  </sheetViews>
  <sheetFormatPr defaultRowHeight="14.4"/>
  <cols>
    <col min="1" max="1" width="4.44140625" customWidth="1"/>
    <col min="2" max="2" width="12.33203125" customWidth="1"/>
    <col min="3" max="3" width="24.109375" customWidth="1"/>
    <col min="4" max="4" width="14.44140625" customWidth="1"/>
    <col min="5" max="5" width="21.33203125" customWidth="1"/>
    <col min="6" max="6" width="19" style="22" customWidth="1"/>
    <col min="7" max="7" width="18.5546875" customWidth="1"/>
    <col min="8" max="8" width="12.6640625" customWidth="1"/>
    <col min="9" max="9" width="11.6640625" customWidth="1"/>
    <col min="10" max="10" width="13.88671875" customWidth="1"/>
    <col min="11" max="11" width="14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1194</v>
      </c>
      <c r="K8" s="56"/>
    </row>
    <row r="9" spans="1:11">
      <c r="A9" s="2" t="s">
        <v>959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3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26</v>
      </c>
      <c r="C11" s="9" t="s">
        <v>873</v>
      </c>
      <c r="D11" s="10" t="s">
        <v>874</v>
      </c>
      <c r="E11" s="74" t="s">
        <v>148</v>
      </c>
      <c r="F11" s="52">
        <v>46605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26</v>
      </c>
      <c r="C12" s="12" t="s">
        <v>873</v>
      </c>
      <c r="D12" s="10" t="s">
        <v>875</v>
      </c>
      <c r="E12" s="74" t="s">
        <v>876</v>
      </c>
      <c r="F12" s="52" t="s">
        <v>1566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26</v>
      </c>
      <c r="C13" s="9" t="s">
        <v>873</v>
      </c>
      <c r="D13" s="10" t="s">
        <v>877</v>
      </c>
      <c r="E13" s="74" t="s">
        <v>101</v>
      </c>
      <c r="F13" s="52">
        <v>46605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26</v>
      </c>
      <c r="C14" s="12" t="s">
        <v>873</v>
      </c>
      <c r="D14" s="10" t="s">
        <v>878</v>
      </c>
      <c r="E14" s="74" t="s">
        <v>876</v>
      </c>
      <c r="F14" s="52" t="s">
        <v>1566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26</v>
      </c>
      <c r="C15" s="12" t="s">
        <v>873</v>
      </c>
      <c r="D15" s="10" t="s">
        <v>879</v>
      </c>
      <c r="E15" s="74" t="s">
        <v>148</v>
      </c>
      <c r="F15" s="52" t="s">
        <v>1580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0.399999999999999">
      <c r="A16" s="8">
        <v>6</v>
      </c>
      <c r="B16" s="8" t="s">
        <v>26</v>
      </c>
      <c r="C16" s="13" t="s">
        <v>873</v>
      </c>
      <c r="D16" s="10" t="s">
        <v>880</v>
      </c>
      <c r="E16" s="74" t="s">
        <v>881</v>
      </c>
      <c r="F16" s="52" t="s">
        <v>1566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26</v>
      </c>
      <c r="C17" s="9" t="s">
        <v>873</v>
      </c>
      <c r="D17" s="10" t="s">
        <v>882</v>
      </c>
      <c r="E17" s="74" t="s">
        <v>41</v>
      </c>
      <c r="F17" s="18">
        <v>46346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26</v>
      </c>
      <c r="C18" s="12" t="s">
        <v>873</v>
      </c>
      <c r="D18" s="10" t="s">
        <v>883</v>
      </c>
      <c r="E18" s="74" t="s">
        <v>884</v>
      </c>
      <c r="F18" s="52" t="s">
        <v>1566</v>
      </c>
      <c r="G18" s="10">
        <v>1</v>
      </c>
      <c r="H18" s="11"/>
      <c r="I18" s="14">
        <v>0.08</v>
      </c>
      <c r="J18" s="11">
        <f t="shared" ref="J18:J22" si="2">H18*I18</f>
        <v>0</v>
      </c>
      <c r="K18" s="11">
        <f t="shared" ref="K18:K22" si="3">H18+J18</f>
        <v>0</v>
      </c>
    </row>
    <row r="19" spans="1:11">
      <c r="A19" s="8">
        <v>9</v>
      </c>
      <c r="B19" s="8" t="s">
        <v>26</v>
      </c>
      <c r="C19" s="9" t="s">
        <v>873</v>
      </c>
      <c r="D19" s="10" t="s">
        <v>885</v>
      </c>
      <c r="E19" s="74" t="s">
        <v>886</v>
      </c>
      <c r="F19" s="18">
        <v>46346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8" t="s">
        <v>26</v>
      </c>
      <c r="C20" s="12" t="s">
        <v>873</v>
      </c>
      <c r="D20" s="10" t="s">
        <v>887</v>
      </c>
      <c r="E20" s="74" t="s">
        <v>41</v>
      </c>
      <c r="F20" s="18">
        <v>46346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26</v>
      </c>
      <c r="C21" s="12" t="s">
        <v>873</v>
      </c>
      <c r="D21" s="10" t="s">
        <v>888</v>
      </c>
      <c r="E21" s="74" t="s">
        <v>884</v>
      </c>
      <c r="F21" s="18">
        <v>46346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8">
        <v>12</v>
      </c>
      <c r="B22" s="8" t="s">
        <v>26</v>
      </c>
      <c r="C22" s="13" t="s">
        <v>873</v>
      </c>
      <c r="D22" s="10" t="s">
        <v>889</v>
      </c>
      <c r="E22" s="74" t="s">
        <v>884</v>
      </c>
      <c r="F22" s="52" t="s">
        <v>1566</v>
      </c>
      <c r="G22" s="10">
        <v>1</v>
      </c>
      <c r="H22" s="11"/>
      <c r="I22" s="14">
        <v>0.08</v>
      </c>
      <c r="J22" s="11">
        <f t="shared" si="2"/>
        <v>0</v>
      </c>
      <c r="K22" s="11">
        <f t="shared" si="3"/>
        <v>0</v>
      </c>
    </row>
    <row r="23" spans="1:11">
      <c r="A23" s="8">
        <v>13</v>
      </c>
      <c r="B23" s="8" t="s">
        <v>26</v>
      </c>
      <c r="C23" s="9" t="s">
        <v>873</v>
      </c>
      <c r="D23" s="10" t="s">
        <v>890</v>
      </c>
      <c r="E23" s="74" t="s">
        <v>886</v>
      </c>
      <c r="F23" s="18">
        <v>46346</v>
      </c>
      <c r="G23" s="10">
        <v>1</v>
      </c>
      <c r="H23" s="11"/>
      <c r="I23" s="14">
        <v>0.08</v>
      </c>
      <c r="J23" s="11">
        <f>H23*I23</f>
        <v>0</v>
      </c>
      <c r="K23" s="11">
        <f>H23+J23</f>
        <v>0</v>
      </c>
    </row>
    <row r="24" spans="1:11">
      <c r="A24" s="8">
        <v>14</v>
      </c>
      <c r="B24" s="8" t="s">
        <v>26</v>
      </c>
      <c r="C24" s="12" t="s">
        <v>873</v>
      </c>
      <c r="D24" s="10" t="s">
        <v>891</v>
      </c>
      <c r="E24" s="74" t="s">
        <v>884</v>
      </c>
      <c r="F24" s="52">
        <v>46409</v>
      </c>
      <c r="G24" s="10">
        <v>1</v>
      </c>
      <c r="H24" s="11"/>
      <c r="I24" s="14">
        <v>0.08</v>
      </c>
      <c r="J24" s="11">
        <f t="shared" ref="J24:J28" si="4">H24*I24</f>
        <v>0</v>
      </c>
      <c r="K24" s="11">
        <f t="shared" ref="K24:K28" si="5">H24+J24</f>
        <v>0</v>
      </c>
    </row>
    <row r="25" spans="1:11">
      <c r="A25" s="8">
        <v>15</v>
      </c>
      <c r="B25" s="8" t="s">
        <v>26</v>
      </c>
      <c r="C25" s="9" t="s">
        <v>873</v>
      </c>
      <c r="D25" s="10" t="s">
        <v>892</v>
      </c>
      <c r="E25" s="74" t="s">
        <v>884</v>
      </c>
      <c r="F25" s="52" t="s">
        <v>1566</v>
      </c>
      <c r="G25" s="10">
        <v>1</v>
      </c>
      <c r="H25" s="11"/>
      <c r="I25" s="14">
        <v>0.08</v>
      </c>
      <c r="J25" s="11">
        <f t="shared" si="4"/>
        <v>0</v>
      </c>
      <c r="K25" s="11">
        <f t="shared" si="5"/>
        <v>0</v>
      </c>
    </row>
    <row r="26" spans="1:11" ht="20.399999999999999">
      <c r="A26" s="8">
        <v>16</v>
      </c>
      <c r="B26" s="8" t="s">
        <v>26</v>
      </c>
      <c r="C26" s="12" t="s">
        <v>873</v>
      </c>
      <c r="D26" s="10" t="s">
        <v>893</v>
      </c>
      <c r="E26" s="74" t="s">
        <v>894</v>
      </c>
      <c r="F26" s="52">
        <v>46346</v>
      </c>
      <c r="G26" s="10">
        <v>1</v>
      </c>
      <c r="H26" s="11"/>
      <c r="I26" s="14">
        <v>0.08</v>
      </c>
      <c r="J26" s="11">
        <f t="shared" si="4"/>
        <v>0</v>
      </c>
      <c r="K26" s="11">
        <f t="shared" si="5"/>
        <v>0</v>
      </c>
    </row>
    <row r="27" spans="1:11">
      <c r="A27" s="8">
        <v>17</v>
      </c>
      <c r="B27" s="8" t="s">
        <v>26</v>
      </c>
      <c r="C27" s="12" t="s">
        <v>873</v>
      </c>
      <c r="D27" s="10" t="s">
        <v>895</v>
      </c>
      <c r="E27" s="74" t="s">
        <v>41</v>
      </c>
      <c r="F27" s="18">
        <v>46346</v>
      </c>
      <c r="G27" s="10">
        <v>1</v>
      </c>
      <c r="H27" s="11"/>
      <c r="I27" s="14">
        <v>0.08</v>
      </c>
      <c r="J27" s="11">
        <f t="shared" si="4"/>
        <v>0</v>
      </c>
      <c r="K27" s="11">
        <f t="shared" si="5"/>
        <v>0</v>
      </c>
    </row>
    <row r="28" spans="1:11">
      <c r="A28" s="8">
        <v>18</v>
      </c>
      <c r="B28" s="8" t="s">
        <v>26</v>
      </c>
      <c r="C28" s="13" t="s">
        <v>873</v>
      </c>
      <c r="D28" s="10" t="s">
        <v>896</v>
      </c>
      <c r="E28" s="74" t="s">
        <v>37</v>
      </c>
      <c r="F28" s="18">
        <v>46346</v>
      </c>
      <c r="G28" s="10">
        <v>1</v>
      </c>
      <c r="H28" s="11"/>
      <c r="I28" s="14">
        <v>0.08</v>
      </c>
      <c r="J28" s="11">
        <f t="shared" si="4"/>
        <v>0</v>
      </c>
      <c r="K28" s="11">
        <f t="shared" si="5"/>
        <v>0</v>
      </c>
    </row>
    <row r="29" spans="1:11">
      <c r="A29" s="8">
        <v>19</v>
      </c>
      <c r="B29" s="8" t="s">
        <v>26</v>
      </c>
      <c r="C29" s="9" t="s">
        <v>873</v>
      </c>
      <c r="D29" s="10" t="s">
        <v>897</v>
      </c>
      <c r="E29" s="74" t="s">
        <v>37</v>
      </c>
      <c r="F29" s="18">
        <v>46346</v>
      </c>
      <c r="G29" s="10">
        <v>1</v>
      </c>
      <c r="H29" s="11"/>
      <c r="I29" s="14">
        <v>0.08</v>
      </c>
      <c r="J29" s="11">
        <f>H29*I29</f>
        <v>0</v>
      </c>
      <c r="K29" s="11">
        <f>H29+J29</f>
        <v>0</v>
      </c>
    </row>
    <row r="30" spans="1:11">
      <c r="A30" s="8">
        <v>20</v>
      </c>
      <c r="B30" s="8" t="s">
        <v>26</v>
      </c>
      <c r="C30" s="12" t="s">
        <v>873</v>
      </c>
      <c r="D30" s="10" t="s">
        <v>898</v>
      </c>
      <c r="E30" s="74" t="s">
        <v>37</v>
      </c>
      <c r="F30" s="18">
        <v>46346</v>
      </c>
      <c r="G30" s="10">
        <v>1</v>
      </c>
      <c r="H30" s="11"/>
      <c r="I30" s="14">
        <v>0.08</v>
      </c>
      <c r="J30" s="11">
        <f t="shared" ref="J30:J31" si="6">H30*I30</f>
        <v>0</v>
      </c>
      <c r="K30" s="11">
        <f t="shared" ref="K30:K31" si="7">H30+J30</f>
        <v>0</v>
      </c>
    </row>
    <row r="31" spans="1:11">
      <c r="A31" s="8">
        <v>21</v>
      </c>
      <c r="B31" s="8" t="s">
        <v>26</v>
      </c>
      <c r="C31" s="9" t="s">
        <v>873</v>
      </c>
      <c r="D31" s="10" t="s">
        <v>899</v>
      </c>
      <c r="E31" s="74" t="s">
        <v>69</v>
      </c>
      <c r="F31" s="52">
        <v>46550</v>
      </c>
      <c r="G31" s="10">
        <v>1</v>
      </c>
      <c r="H31" s="11"/>
      <c r="I31" s="14">
        <v>0.08</v>
      </c>
      <c r="J31" s="11">
        <f t="shared" si="6"/>
        <v>0</v>
      </c>
      <c r="K31" s="11">
        <f t="shared" si="7"/>
        <v>0</v>
      </c>
    </row>
    <row r="32" spans="1:11" s="31" customFormat="1">
      <c r="A32" s="27" t="s">
        <v>4</v>
      </c>
      <c r="B32" s="28"/>
      <c r="C32" s="28"/>
      <c r="D32" s="28"/>
      <c r="E32" s="28"/>
      <c r="F32" s="29"/>
      <c r="G32" s="28"/>
      <c r="H32" s="28"/>
      <c r="I32" s="28"/>
      <c r="J32" s="30"/>
      <c r="K32" s="49">
        <f>SUM(K11:K31)</f>
        <v>0</v>
      </c>
    </row>
    <row r="33" spans="2:11" s="31" customFormat="1">
      <c r="F33" s="32"/>
    </row>
    <row r="34" spans="2:11" s="31" customFormat="1">
      <c r="F34" s="32"/>
    </row>
    <row r="35" spans="2:11" s="31" customFormat="1" ht="15.6">
      <c r="B35" s="72" t="s">
        <v>1186</v>
      </c>
      <c r="C35" s="56"/>
      <c r="D35" s="56"/>
      <c r="E35" s="56"/>
      <c r="F35" s="57"/>
      <c r="G35" s="56"/>
      <c r="H35" s="56"/>
      <c r="I35" s="56"/>
      <c r="J35" s="56"/>
      <c r="K35" s="56"/>
    </row>
    <row r="36" spans="2:11" s="31" customFormat="1" ht="15.6">
      <c r="B36" s="56"/>
      <c r="C36" s="73"/>
      <c r="D36" s="56"/>
      <c r="E36" s="56"/>
      <c r="F36" s="57"/>
      <c r="G36" s="56"/>
      <c r="H36" s="56"/>
      <c r="I36" s="56"/>
      <c r="J36" s="56"/>
      <c r="K36" s="56"/>
    </row>
    <row r="37" spans="2:11" s="31" customFormat="1" ht="15.6">
      <c r="B37" s="56"/>
      <c r="C37" s="72"/>
      <c r="D37" s="56"/>
      <c r="E37" s="56"/>
      <c r="F37" s="57"/>
      <c r="G37" s="56"/>
      <c r="H37" s="56"/>
      <c r="I37" s="56"/>
      <c r="J37" s="56"/>
      <c r="K37" s="56"/>
    </row>
    <row r="38" spans="2:11" s="31" customFormat="1" ht="15.6">
      <c r="B38" s="56"/>
      <c r="C38" s="56"/>
      <c r="D38" s="56"/>
      <c r="E38" s="56"/>
      <c r="F38" s="56"/>
      <c r="G38" s="73" t="s">
        <v>1187</v>
      </c>
      <c r="H38" s="56"/>
      <c r="I38" s="56"/>
      <c r="J38" s="57"/>
      <c r="K38" s="56"/>
    </row>
    <row r="39" spans="2:11" s="31" customFormat="1">
      <c r="F39" s="32"/>
    </row>
    <row r="40" spans="2:11" s="31" customFormat="1">
      <c r="F40" s="32"/>
    </row>
    <row r="41" spans="2:11" s="31" customFormat="1">
      <c r="F41" s="32"/>
    </row>
    <row r="42" spans="2:11" s="31" customFormat="1">
      <c r="F42" s="32"/>
    </row>
    <row r="43" spans="2:11" s="31" customFormat="1">
      <c r="F43" s="32"/>
    </row>
    <row r="44" spans="2:11" s="31" customFormat="1">
      <c r="F44" s="32"/>
    </row>
    <row r="45" spans="2:11" s="31" customFormat="1">
      <c r="F45" s="32"/>
    </row>
    <row r="46" spans="2:11" s="31" customFormat="1">
      <c r="F46" s="32"/>
    </row>
  </sheetData>
  <autoFilter ref="A10:K32" xr:uid="{00000000-0009-0000-0000-000009000000}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2:K31"/>
  <sheetViews>
    <sheetView topLeftCell="A8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9.5546875" customWidth="1"/>
    <col min="3" max="3" width="34" customWidth="1"/>
    <col min="4" max="4" width="15.88671875" customWidth="1"/>
    <col min="5" max="5" width="14.109375" customWidth="1"/>
    <col min="6" max="6" width="12.33203125" customWidth="1"/>
    <col min="7" max="7" width="13.44140625" customWidth="1"/>
    <col min="8" max="8" width="9.6640625" customWidth="1"/>
    <col min="9" max="9" width="12.33203125" customWidth="1"/>
    <col min="10" max="10" width="12.8867187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1276</v>
      </c>
      <c r="K8" s="56"/>
    </row>
    <row r="9" spans="1:11">
      <c r="A9" s="2" t="s">
        <v>1027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650</v>
      </c>
      <c r="C11" s="9" t="s">
        <v>651</v>
      </c>
      <c r="D11" s="10" t="s">
        <v>652</v>
      </c>
      <c r="E11" s="10" t="s">
        <v>44</v>
      </c>
      <c r="F11" s="52" t="s">
        <v>1572</v>
      </c>
      <c r="G11" s="10">
        <v>1</v>
      </c>
      <c r="H11" s="11"/>
      <c r="I11" s="14">
        <v>0.08</v>
      </c>
      <c r="J11" s="11">
        <f t="shared" ref="J11:J24" si="0">H11*I11</f>
        <v>0</v>
      </c>
      <c r="K11" s="11">
        <f t="shared" ref="K11:K24" si="1">H11+J11</f>
        <v>0</v>
      </c>
    </row>
    <row r="12" spans="1:11">
      <c r="A12" s="8">
        <v>2</v>
      </c>
      <c r="B12" s="8" t="s">
        <v>650</v>
      </c>
      <c r="C12" s="9" t="s">
        <v>653</v>
      </c>
      <c r="D12" s="10" t="s">
        <v>654</v>
      </c>
      <c r="E12" s="10" t="s">
        <v>44</v>
      </c>
      <c r="F12" s="52" t="s">
        <v>1572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655</v>
      </c>
      <c r="C13" s="12" t="s">
        <v>656</v>
      </c>
      <c r="D13" s="10" t="s">
        <v>657</v>
      </c>
      <c r="E13" s="10" t="s">
        <v>101</v>
      </c>
      <c r="F13" s="18">
        <v>46346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655</v>
      </c>
      <c r="C14" s="9" t="s">
        <v>658</v>
      </c>
      <c r="D14" s="10" t="s">
        <v>659</v>
      </c>
      <c r="E14" s="10" t="s">
        <v>101</v>
      </c>
      <c r="F14" s="18">
        <v>46346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660</v>
      </c>
      <c r="C15" s="12" t="s">
        <v>661</v>
      </c>
      <c r="D15" s="10">
        <v>385611</v>
      </c>
      <c r="E15" s="10" t="s">
        <v>44</v>
      </c>
      <c r="F15" s="18">
        <v>46647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477</v>
      </c>
      <c r="C16" s="9" t="s">
        <v>478</v>
      </c>
      <c r="D16" s="10" t="s">
        <v>663</v>
      </c>
      <c r="E16" s="10" t="s">
        <v>41</v>
      </c>
      <c r="F16" s="52">
        <v>46584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664</v>
      </c>
      <c r="C17" s="9" t="s">
        <v>665</v>
      </c>
      <c r="D17" s="10">
        <v>4916</v>
      </c>
      <c r="E17" s="10" t="s">
        <v>41</v>
      </c>
      <c r="F17" s="52">
        <v>46584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9" t="s">
        <v>1303</v>
      </c>
      <c r="C18" s="12" t="s">
        <v>666</v>
      </c>
      <c r="D18" s="10" t="s">
        <v>667</v>
      </c>
      <c r="E18" s="10" t="s">
        <v>69</v>
      </c>
      <c r="F18" s="18">
        <v>46458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9" t="s">
        <v>1303</v>
      </c>
      <c r="C19" s="13" t="s">
        <v>476</v>
      </c>
      <c r="D19" s="10" t="s">
        <v>668</v>
      </c>
      <c r="E19" s="10" t="s">
        <v>69</v>
      </c>
      <c r="F19" s="18">
        <v>46458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9" t="s">
        <v>1303</v>
      </c>
      <c r="C20" s="9" t="s">
        <v>669</v>
      </c>
      <c r="D20" s="10" t="s">
        <v>670</v>
      </c>
      <c r="E20" s="10" t="s">
        <v>44</v>
      </c>
      <c r="F20" s="52" t="s">
        <v>1572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8">
        <v>11</v>
      </c>
      <c r="B21" s="8" t="s">
        <v>473</v>
      </c>
      <c r="C21" s="9" t="s">
        <v>474</v>
      </c>
      <c r="D21" s="10">
        <v>370036649</v>
      </c>
      <c r="E21" s="10" t="s">
        <v>101</v>
      </c>
      <c r="F21" s="52">
        <v>46557</v>
      </c>
      <c r="G21" s="10">
        <v>1</v>
      </c>
      <c r="H21" s="11"/>
      <c r="I21" s="14">
        <v>0.08</v>
      </c>
      <c r="J21" s="11">
        <f>H21*I21</f>
        <v>0</v>
      </c>
      <c r="K21" s="11">
        <f>H21+J21</f>
        <v>0</v>
      </c>
    </row>
    <row r="22" spans="1:11">
      <c r="A22" s="8">
        <v>12</v>
      </c>
      <c r="B22" s="8" t="s">
        <v>473</v>
      </c>
      <c r="C22" s="9" t="s">
        <v>474</v>
      </c>
      <c r="D22" s="10">
        <v>370036679</v>
      </c>
      <c r="E22" s="10" t="s">
        <v>101</v>
      </c>
      <c r="F22" s="52">
        <v>46557</v>
      </c>
      <c r="G22" s="10">
        <v>1</v>
      </c>
      <c r="H22" s="11"/>
      <c r="I22" s="14">
        <v>0.08</v>
      </c>
      <c r="J22" s="11">
        <f t="shared" ref="J22:J23" si="2">H22*I22</f>
        <v>0</v>
      </c>
      <c r="K22" s="11">
        <f t="shared" ref="K22:K23" si="3">H22+J22</f>
        <v>0</v>
      </c>
    </row>
    <row r="23" spans="1:11">
      <c r="A23" s="8">
        <v>13</v>
      </c>
      <c r="B23" s="8" t="s">
        <v>477</v>
      </c>
      <c r="C23" s="9" t="s">
        <v>478</v>
      </c>
      <c r="D23" s="10" t="s">
        <v>479</v>
      </c>
      <c r="E23" s="10" t="s">
        <v>41</v>
      </c>
      <c r="F23" s="52">
        <v>0</v>
      </c>
      <c r="G23" s="10">
        <v>1</v>
      </c>
      <c r="H23" s="11"/>
      <c r="I23" s="14">
        <v>0.08</v>
      </c>
      <c r="J23" s="11">
        <f t="shared" si="2"/>
        <v>0</v>
      </c>
      <c r="K23" s="11">
        <f t="shared" si="3"/>
        <v>0</v>
      </c>
    </row>
    <row r="24" spans="1:11">
      <c r="A24" s="8">
        <v>14</v>
      </c>
      <c r="B24" s="89" t="s">
        <v>1303</v>
      </c>
      <c r="C24" s="12" t="s">
        <v>460</v>
      </c>
      <c r="D24" s="10" t="s">
        <v>671</v>
      </c>
      <c r="E24" s="10" t="s">
        <v>147</v>
      </c>
      <c r="F24" s="18">
        <v>46340</v>
      </c>
      <c r="G24" s="10">
        <v>1</v>
      </c>
      <c r="H24" s="11"/>
      <c r="I24" s="14">
        <v>0.08</v>
      </c>
      <c r="J24" s="11">
        <f t="shared" si="0"/>
        <v>0</v>
      </c>
      <c r="K24" s="11">
        <f t="shared" si="1"/>
        <v>0</v>
      </c>
    </row>
    <row r="25" spans="1:11">
      <c r="A25" s="27" t="s">
        <v>4</v>
      </c>
      <c r="B25" s="15"/>
      <c r="C25" s="15"/>
      <c r="D25" s="15"/>
      <c r="E25" s="15"/>
      <c r="F25" s="15"/>
      <c r="G25" s="15"/>
      <c r="H25" s="15"/>
      <c r="I25" s="15"/>
      <c r="J25" s="16"/>
      <c r="K25" s="44">
        <f>SUM(K11:K24)</f>
        <v>0</v>
      </c>
    </row>
    <row r="27" spans="1:11">
      <c r="B27" s="31"/>
      <c r="C27" s="31"/>
      <c r="D27" s="31"/>
      <c r="E27" s="31"/>
      <c r="F27" s="32"/>
      <c r="G27" s="31"/>
      <c r="H27" s="31"/>
      <c r="I27" s="31"/>
      <c r="J27" s="31"/>
      <c r="K27" s="31"/>
    </row>
    <row r="28" spans="1:11" ht="15.6">
      <c r="B28" s="72" t="s">
        <v>1186</v>
      </c>
      <c r="C28" s="56"/>
      <c r="D28" s="56"/>
      <c r="E28" s="56"/>
      <c r="F28" s="57"/>
      <c r="G28" s="56"/>
      <c r="H28" s="56"/>
      <c r="I28" s="56"/>
      <c r="J28" s="56"/>
      <c r="K28" s="56"/>
    </row>
    <row r="29" spans="1:11" ht="15.6">
      <c r="B29" s="56"/>
      <c r="C29" s="73"/>
      <c r="D29" s="56"/>
      <c r="E29" s="56"/>
      <c r="F29" s="57"/>
      <c r="G29" s="56"/>
      <c r="H29" s="56"/>
      <c r="I29" s="56"/>
      <c r="J29" s="56"/>
      <c r="K29" s="56"/>
    </row>
    <row r="30" spans="1:11" ht="15.6">
      <c r="B30" s="56"/>
      <c r="C30" s="72"/>
      <c r="D30" s="56"/>
      <c r="E30" s="56"/>
      <c r="F30" s="57"/>
      <c r="G30" s="56"/>
      <c r="H30" s="56"/>
      <c r="I30" s="56"/>
      <c r="J30" s="56"/>
      <c r="K30" s="56"/>
    </row>
    <row r="31" spans="1:11" ht="15.6">
      <c r="B31" s="56"/>
      <c r="C31" s="56"/>
      <c r="D31" s="56"/>
      <c r="E31" s="56"/>
      <c r="F31" s="56"/>
      <c r="G31" s="73" t="s">
        <v>1187</v>
      </c>
      <c r="H31" s="56"/>
      <c r="I31" s="56"/>
      <c r="J31" s="57"/>
      <c r="K31" s="56"/>
    </row>
  </sheetData>
  <autoFilter ref="A10:K25" xr:uid="{00000000-0009-0000-0000-000051000000}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2:K27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23.5546875" customWidth="1"/>
    <col min="3" max="3" width="23.44140625" customWidth="1"/>
    <col min="4" max="4" width="15.109375" customWidth="1"/>
    <col min="5" max="5" width="16.6640625" customWidth="1"/>
    <col min="6" max="6" width="15.6640625" customWidth="1"/>
    <col min="7" max="7" width="15.44140625" customWidth="1"/>
    <col min="8" max="8" width="13" customWidth="1"/>
    <col min="9" max="9" width="14.109375" customWidth="1"/>
    <col min="10" max="10" width="13.44140625" customWidth="1"/>
    <col min="11" max="11" width="13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1277</v>
      </c>
      <c r="K8" s="56"/>
    </row>
    <row r="9" spans="1:11">
      <c r="A9" s="2" t="s">
        <v>1028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63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672</v>
      </c>
      <c r="C11" s="12" t="s">
        <v>673</v>
      </c>
      <c r="D11" s="10">
        <v>44490100</v>
      </c>
      <c r="E11" s="74" t="s">
        <v>69</v>
      </c>
      <c r="F11" s="18">
        <v>46458</v>
      </c>
      <c r="G11" s="10">
        <v>1</v>
      </c>
      <c r="H11" s="1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>
      <c r="A12" s="8">
        <v>2</v>
      </c>
      <c r="B12" s="8" t="s">
        <v>680</v>
      </c>
      <c r="C12" s="13" t="s">
        <v>681</v>
      </c>
      <c r="D12" s="10">
        <v>41220903</v>
      </c>
      <c r="E12" s="74" t="s">
        <v>31</v>
      </c>
      <c r="F12" s="18">
        <v>46521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570</v>
      </c>
      <c r="C13" s="9" t="s">
        <v>682</v>
      </c>
      <c r="D13" s="10">
        <v>47814726</v>
      </c>
      <c r="E13" s="74" t="s">
        <v>31</v>
      </c>
      <c r="F13" s="18">
        <v>46521</v>
      </c>
      <c r="G13" s="10">
        <v>1</v>
      </c>
      <c r="H13" s="11"/>
      <c r="I13" s="14">
        <v>0.08</v>
      </c>
      <c r="J13" s="11">
        <f>H13*I13</f>
        <v>0</v>
      </c>
      <c r="K13" s="11">
        <f>H13+J13</f>
        <v>0</v>
      </c>
    </row>
    <row r="14" spans="1:11">
      <c r="A14" s="8">
        <v>4</v>
      </c>
      <c r="B14" s="8" t="s">
        <v>570</v>
      </c>
      <c r="C14" s="12" t="s">
        <v>673</v>
      </c>
      <c r="D14" s="10" t="s">
        <v>1073</v>
      </c>
      <c r="E14" s="74" t="s">
        <v>1074</v>
      </c>
      <c r="F14" s="18">
        <v>46310</v>
      </c>
      <c r="G14" s="10">
        <v>1</v>
      </c>
      <c r="H14" s="11"/>
      <c r="I14" s="14">
        <v>0.08</v>
      </c>
      <c r="J14" s="11">
        <f t="shared" ref="J14:J20" si="2">H14*I14</f>
        <v>0</v>
      </c>
      <c r="K14" s="11">
        <f t="shared" ref="K14:K20" si="3">H14+J14</f>
        <v>0</v>
      </c>
    </row>
    <row r="15" spans="1:11">
      <c r="A15" s="8">
        <v>5</v>
      </c>
      <c r="B15" s="8" t="s">
        <v>273</v>
      </c>
      <c r="C15" s="9" t="s">
        <v>576</v>
      </c>
      <c r="D15" s="10">
        <v>48697213</v>
      </c>
      <c r="E15" s="10" t="s">
        <v>69</v>
      </c>
      <c r="F15" s="18">
        <v>46458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>
      <c r="A16" s="8">
        <v>6</v>
      </c>
      <c r="B16" s="8" t="s">
        <v>570</v>
      </c>
      <c r="C16" s="9" t="s">
        <v>673</v>
      </c>
      <c r="D16" s="10">
        <v>51307965</v>
      </c>
      <c r="E16" s="10" t="s">
        <v>31</v>
      </c>
      <c r="F16" s="52">
        <v>46344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>
      <c r="A17" s="8">
        <v>7</v>
      </c>
      <c r="B17" s="8" t="s">
        <v>570</v>
      </c>
      <c r="C17" s="9" t="s">
        <v>673</v>
      </c>
      <c r="D17" s="10">
        <v>51307927</v>
      </c>
      <c r="E17" s="10" t="s">
        <v>31</v>
      </c>
      <c r="F17" s="52">
        <v>46344</v>
      </c>
      <c r="G17" s="10">
        <v>1</v>
      </c>
      <c r="H17" s="11"/>
      <c r="I17" s="14">
        <v>0.08</v>
      </c>
      <c r="J17" s="11">
        <f t="shared" si="2"/>
        <v>0</v>
      </c>
      <c r="K17" s="11">
        <f t="shared" si="3"/>
        <v>0</v>
      </c>
    </row>
    <row r="18" spans="1:11">
      <c r="A18" s="8">
        <v>8</v>
      </c>
      <c r="B18" s="8" t="s">
        <v>273</v>
      </c>
      <c r="C18" s="9" t="s">
        <v>575</v>
      </c>
      <c r="D18" s="10">
        <v>49724560</v>
      </c>
      <c r="E18" s="10" t="s">
        <v>234</v>
      </c>
      <c r="F18" s="18">
        <v>46445</v>
      </c>
      <c r="G18" s="10">
        <v>1</v>
      </c>
      <c r="H18" s="11"/>
      <c r="I18" s="14">
        <v>0.08</v>
      </c>
      <c r="J18" s="11">
        <f>H18*I18</f>
        <v>0</v>
      </c>
      <c r="K18" s="11">
        <f>H18+J18</f>
        <v>0</v>
      </c>
    </row>
    <row r="19" spans="1:11">
      <c r="A19" s="8">
        <v>9</v>
      </c>
      <c r="B19" s="8" t="s">
        <v>273</v>
      </c>
      <c r="C19" s="9" t="s">
        <v>576</v>
      </c>
      <c r="D19" s="10">
        <v>49595928</v>
      </c>
      <c r="E19" s="10" t="s">
        <v>1137</v>
      </c>
      <c r="F19" s="18">
        <v>46457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8" t="s">
        <v>570</v>
      </c>
      <c r="C20" s="9" t="s">
        <v>673</v>
      </c>
      <c r="D20" s="10">
        <v>40905615</v>
      </c>
      <c r="E20" s="74" t="s">
        <v>69</v>
      </c>
      <c r="F20" s="18">
        <v>46550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27" t="s">
        <v>4</v>
      </c>
      <c r="B21" s="15"/>
      <c r="C21" s="15"/>
      <c r="D21" s="15"/>
      <c r="E21" s="15"/>
      <c r="F21" s="15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21" xr:uid="{00000000-0009-0000-0000-000052000000}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2:K36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7.44140625" customWidth="1"/>
    <col min="3" max="3" width="29.44140625" customWidth="1"/>
    <col min="4" max="4" width="21.33203125" customWidth="1"/>
    <col min="5" max="5" width="14" customWidth="1"/>
    <col min="6" max="6" width="14.33203125" style="22" customWidth="1"/>
    <col min="7" max="7" width="11.5546875" customWidth="1"/>
    <col min="8" max="8" width="10" customWidth="1"/>
    <col min="9" max="9" width="13.33203125" customWidth="1"/>
    <col min="10" max="10" width="13.4414062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1278</v>
      </c>
      <c r="K8" s="56"/>
    </row>
    <row r="9" spans="1:11">
      <c r="A9" s="2" t="s">
        <v>1029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9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26</v>
      </c>
      <c r="C11" s="9" t="s">
        <v>692</v>
      </c>
      <c r="D11" s="10" t="s">
        <v>693</v>
      </c>
      <c r="E11" s="10" t="s">
        <v>31</v>
      </c>
      <c r="F11" s="18">
        <v>46521</v>
      </c>
      <c r="G11" s="10">
        <v>1</v>
      </c>
      <c r="H11" s="11"/>
      <c r="I11" s="14">
        <v>0.08</v>
      </c>
      <c r="J11" s="11">
        <f t="shared" ref="J11:J29" si="0">H11*I11</f>
        <v>0</v>
      </c>
      <c r="K11" s="11">
        <f t="shared" ref="K11:K27" si="1">H11+J11</f>
        <v>0</v>
      </c>
    </row>
    <row r="12" spans="1:11">
      <c r="A12" s="8">
        <v>2</v>
      </c>
      <c r="B12" s="8" t="s">
        <v>694</v>
      </c>
      <c r="C12" s="12" t="s">
        <v>695</v>
      </c>
      <c r="D12" s="10">
        <v>19081200001</v>
      </c>
      <c r="E12" s="10" t="s">
        <v>158</v>
      </c>
      <c r="F12" s="18">
        <v>46429</v>
      </c>
      <c r="G12" s="10">
        <v>1</v>
      </c>
      <c r="H12" s="1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8">
        <v>3</v>
      </c>
      <c r="B13" s="8" t="s">
        <v>694</v>
      </c>
      <c r="C13" s="9" t="s">
        <v>695</v>
      </c>
      <c r="D13" s="10">
        <v>19101400004</v>
      </c>
      <c r="E13" s="10" t="s">
        <v>158</v>
      </c>
      <c r="F13" s="18">
        <v>46429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66</v>
      </c>
      <c r="C14" s="12" t="s">
        <v>696</v>
      </c>
      <c r="D14" s="10" t="s">
        <v>697</v>
      </c>
      <c r="E14" s="10" t="s">
        <v>147</v>
      </c>
      <c r="F14" s="18">
        <v>46340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698</v>
      </c>
      <c r="C15" s="12" t="s">
        <v>699</v>
      </c>
      <c r="D15" s="10" t="s">
        <v>700</v>
      </c>
      <c r="E15" s="10" t="s">
        <v>101</v>
      </c>
      <c r="F15" s="18">
        <v>46346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114</v>
      </c>
      <c r="C16" s="13" t="s">
        <v>701</v>
      </c>
      <c r="D16" s="10" t="s">
        <v>702</v>
      </c>
      <c r="E16" s="10" t="s">
        <v>148</v>
      </c>
      <c r="F16" s="18" t="s">
        <v>1539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114</v>
      </c>
      <c r="C17" s="9" t="s">
        <v>701</v>
      </c>
      <c r="D17" s="10" t="s">
        <v>703</v>
      </c>
      <c r="E17" s="10" t="s">
        <v>148</v>
      </c>
      <c r="F17" s="18" t="s">
        <v>1539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8" t="s">
        <v>704</v>
      </c>
      <c r="C18" s="9" t="s">
        <v>705</v>
      </c>
      <c r="D18" s="10">
        <v>35846</v>
      </c>
      <c r="E18" s="10" t="s">
        <v>101</v>
      </c>
      <c r="F18" s="91">
        <v>46346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>
      <c r="A19" s="8">
        <v>9</v>
      </c>
      <c r="B19" s="8" t="s">
        <v>228</v>
      </c>
      <c r="C19" s="12" t="s">
        <v>706</v>
      </c>
      <c r="D19" s="10" t="s">
        <v>707</v>
      </c>
      <c r="E19" s="10" t="s">
        <v>41</v>
      </c>
      <c r="F19" s="91" t="s">
        <v>1573</v>
      </c>
      <c r="G19" s="10">
        <v>1</v>
      </c>
      <c r="H19" s="11"/>
      <c r="I19" s="14">
        <v>0.08</v>
      </c>
      <c r="J19" s="11">
        <f t="shared" si="0"/>
        <v>0</v>
      </c>
      <c r="K19" s="11">
        <f t="shared" si="1"/>
        <v>0</v>
      </c>
    </row>
    <row r="20" spans="1:11">
      <c r="A20" s="8">
        <v>10</v>
      </c>
      <c r="B20" s="8" t="s">
        <v>228</v>
      </c>
      <c r="C20" s="12" t="s">
        <v>229</v>
      </c>
      <c r="D20" s="10" t="s">
        <v>708</v>
      </c>
      <c r="E20" s="10" t="s">
        <v>31</v>
      </c>
      <c r="F20" s="91">
        <v>46521</v>
      </c>
      <c r="G20" s="10">
        <v>1</v>
      </c>
      <c r="H20" s="11"/>
      <c r="I20" s="14">
        <v>0.08</v>
      </c>
      <c r="J20" s="11">
        <f t="shared" si="0"/>
        <v>0</v>
      </c>
      <c r="K20" s="11">
        <f t="shared" si="1"/>
        <v>0</v>
      </c>
    </row>
    <row r="21" spans="1:11">
      <c r="A21" s="8">
        <v>11</v>
      </c>
      <c r="B21" s="8" t="s">
        <v>228</v>
      </c>
      <c r="C21" s="13" t="s">
        <v>229</v>
      </c>
      <c r="D21" s="10" t="s">
        <v>709</v>
      </c>
      <c r="E21" s="10" t="s">
        <v>31</v>
      </c>
      <c r="F21" s="91">
        <v>46521</v>
      </c>
      <c r="G21" s="10">
        <v>1</v>
      </c>
      <c r="H21" s="11"/>
      <c r="I21" s="14">
        <v>0.08</v>
      </c>
      <c r="J21" s="11">
        <f t="shared" si="0"/>
        <v>0</v>
      </c>
      <c r="K21" s="11">
        <f t="shared" si="1"/>
        <v>0</v>
      </c>
    </row>
    <row r="22" spans="1:11">
      <c r="A22" s="8">
        <v>12</v>
      </c>
      <c r="B22" s="8" t="s">
        <v>710</v>
      </c>
      <c r="C22" s="9" t="s">
        <v>711</v>
      </c>
      <c r="D22" s="10">
        <v>6595382</v>
      </c>
      <c r="E22" s="10" t="s">
        <v>44</v>
      </c>
      <c r="F22" s="91" t="s">
        <v>1572</v>
      </c>
      <c r="G22" s="10">
        <v>1</v>
      </c>
      <c r="H22" s="11"/>
      <c r="I22" s="14">
        <v>0.08</v>
      </c>
      <c r="J22" s="11">
        <f t="shared" si="0"/>
        <v>0</v>
      </c>
      <c r="K22" s="11">
        <f t="shared" si="1"/>
        <v>0</v>
      </c>
    </row>
    <row r="23" spans="1:11">
      <c r="A23" s="8">
        <v>13</v>
      </c>
      <c r="B23" s="8" t="s">
        <v>710</v>
      </c>
      <c r="C23" s="12" t="s">
        <v>711</v>
      </c>
      <c r="D23" s="10">
        <v>6595384</v>
      </c>
      <c r="E23" s="10" t="s">
        <v>44</v>
      </c>
      <c r="F23" s="91" t="s">
        <v>1572</v>
      </c>
      <c r="G23" s="10">
        <v>1</v>
      </c>
      <c r="H23" s="11"/>
      <c r="I23" s="14">
        <v>0.08</v>
      </c>
      <c r="J23" s="11">
        <f t="shared" si="0"/>
        <v>0</v>
      </c>
      <c r="K23" s="11">
        <f t="shared" si="1"/>
        <v>0</v>
      </c>
    </row>
    <row r="24" spans="1:11">
      <c r="A24" s="8">
        <v>14</v>
      </c>
      <c r="B24" s="8" t="s">
        <v>710</v>
      </c>
      <c r="C24" s="9" t="s">
        <v>711</v>
      </c>
      <c r="D24" s="10">
        <v>6595389</v>
      </c>
      <c r="E24" s="10" t="s">
        <v>44</v>
      </c>
      <c r="F24" s="91" t="s">
        <v>1572</v>
      </c>
      <c r="G24" s="10">
        <v>1</v>
      </c>
      <c r="H24" s="11"/>
      <c r="I24" s="14">
        <v>0.08</v>
      </c>
      <c r="J24" s="11">
        <f t="shared" si="0"/>
        <v>0</v>
      </c>
      <c r="K24" s="11">
        <f t="shared" si="1"/>
        <v>0</v>
      </c>
    </row>
    <row r="25" spans="1:11" ht="21.6">
      <c r="A25" s="8">
        <v>15</v>
      </c>
      <c r="B25" s="8" t="s">
        <v>1411</v>
      </c>
      <c r="C25" s="9" t="s">
        <v>1412</v>
      </c>
      <c r="D25" s="10" t="s">
        <v>1413</v>
      </c>
      <c r="E25" s="10" t="s">
        <v>234</v>
      </c>
      <c r="F25" s="52">
        <v>46445</v>
      </c>
      <c r="G25" s="10">
        <v>1</v>
      </c>
      <c r="H25" s="11"/>
      <c r="I25" s="14">
        <v>0.08</v>
      </c>
      <c r="J25" s="11">
        <f t="shared" si="0"/>
        <v>0</v>
      </c>
      <c r="K25" s="11">
        <f t="shared" si="1"/>
        <v>0</v>
      </c>
    </row>
    <row r="26" spans="1:11" ht="21.6">
      <c r="A26" s="8">
        <v>16</v>
      </c>
      <c r="B26" s="8" t="s">
        <v>1411</v>
      </c>
      <c r="C26" s="9" t="s">
        <v>1412</v>
      </c>
      <c r="D26" s="10" t="s">
        <v>1414</v>
      </c>
      <c r="E26" s="10" t="s">
        <v>234</v>
      </c>
      <c r="F26" s="52">
        <v>46445</v>
      </c>
      <c r="G26" s="10">
        <v>1</v>
      </c>
      <c r="H26" s="11"/>
      <c r="I26" s="14">
        <v>0.08</v>
      </c>
      <c r="J26" s="11">
        <f t="shared" si="0"/>
        <v>0</v>
      </c>
      <c r="K26" s="11">
        <f t="shared" si="1"/>
        <v>0</v>
      </c>
    </row>
    <row r="27" spans="1:11">
      <c r="A27" s="8">
        <v>17</v>
      </c>
      <c r="B27" s="8" t="s">
        <v>712</v>
      </c>
      <c r="C27" s="12" t="s">
        <v>713</v>
      </c>
      <c r="D27" s="53">
        <v>200413091100155</v>
      </c>
      <c r="E27" s="10" t="s">
        <v>41</v>
      </c>
      <c r="F27" s="91">
        <v>46584</v>
      </c>
      <c r="G27" s="10">
        <v>1</v>
      </c>
      <c r="H27" s="11"/>
      <c r="I27" s="14">
        <v>0.08</v>
      </c>
      <c r="J27" s="11">
        <f t="shared" si="0"/>
        <v>0</v>
      </c>
      <c r="K27" s="11">
        <f t="shared" si="1"/>
        <v>0</v>
      </c>
    </row>
    <row r="28" spans="1:11">
      <c r="A28" s="8">
        <v>18</v>
      </c>
      <c r="B28" s="8" t="s">
        <v>528</v>
      </c>
      <c r="C28" s="12" t="s">
        <v>529</v>
      </c>
      <c r="D28" s="53">
        <v>456222000056</v>
      </c>
      <c r="E28" s="10" t="s">
        <v>147</v>
      </c>
      <c r="F28" s="91">
        <v>46588</v>
      </c>
      <c r="G28" s="10">
        <v>1</v>
      </c>
      <c r="H28" s="11"/>
      <c r="I28" s="14">
        <v>0.08</v>
      </c>
      <c r="J28" s="11">
        <f t="shared" ref="J28" si="2">H28*I28</f>
        <v>0</v>
      </c>
      <c r="K28" s="11">
        <f t="shared" ref="K28:K29" si="3">H28+J28</f>
        <v>0</v>
      </c>
    </row>
    <row r="29" spans="1:11">
      <c r="A29" s="8">
        <v>19</v>
      </c>
      <c r="B29" s="8" t="s">
        <v>114</v>
      </c>
      <c r="C29" s="12" t="s">
        <v>714</v>
      </c>
      <c r="D29" s="10" t="s">
        <v>715</v>
      </c>
      <c r="E29" s="10" t="s">
        <v>148</v>
      </c>
      <c r="F29" s="18">
        <v>46507</v>
      </c>
      <c r="G29" s="10">
        <v>1</v>
      </c>
      <c r="H29" s="11"/>
      <c r="I29" s="14">
        <v>0.08</v>
      </c>
      <c r="J29" s="11">
        <f t="shared" si="0"/>
        <v>0</v>
      </c>
      <c r="K29" s="11">
        <f t="shared" si="3"/>
        <v>0</v>
      </c>
    </row>
    <row r="30" spans="1:11">
      <c r="A30" s="27" t="s">
        <v>4</v>
      </c>
      <c r="B30" s="15"/>
      <c r="C30" s="15"/>
      <c r="D30" s="15"/>
      <c r="E30" s="15"/>
      <c r="F30" s="21"/>
      <c r="G30" s="15"/>
      <c r="H30" s="15"/>
      <c r="I30" s="15"/>
      <c r="J30" s="16"/>
      <c r="K30" s="44">
        <f>SUM(K11:K29)</f>
        <v>0</v>
      </c>
    </row>
    <row r="32" spans="1:11">
      <c r="B32" s="31"/>
      <c r="C32" s="31"/>
      <c r="D32" s="31"/>
      <c r="E32" s="31"/>
      <c r="F32" s="32"/>
      <c r="G32" s="31"/>
      <c r="H32" s="31"/>
      <c r="I32" s="31"/>
      <c r="J32" s="31"/>
      <c r="K32" s="31"/>
    </row>
    <row r="33" spans="2:11" ht="15.6">
      <c r="B33" s="72" t="s">
        <v>1186</v>
      </c>
      <c r="C33" s="56"/>
      <c r="D33" s="56"/>
      <c r="E33" s="56"/>
      <c r="F33" s="57"/>
      <c r="G33" s="56"/>
      <c r="H33" s="56"/>
      <c r="I33" s="56"/>
      <c r="J33" s="56"/>
      <c r="K33" s="56"/>
    </row>
    <row r="34" spans="2:11" ht="15.6">
      <c r="B34" s="56"/>
      <c r="C34" s="73"/>
      <c r="D34" s="56"/>
      <c r="E34" s="56"/>
      <c r="F34" s="57"/>
      <c r="G34" s="56"/>
      <c r="H34" s="56"/>
      <c r="I34" s="56"/>
      <c r="J34" s="56"/>
      <c r="K34" s="56"/>
    </row>
    <row r="35" spans="2:11" ht="15.6">
      <c r="B35" s="56"/>
      <c r="C35" s="72"/>
      <c r="D35" s="56"/>
      <c r="E35" s="56"/>
      <c r="F35" s="57"/>
      <c r="G35" s="56"/>
      <c r="H35" s="56"/>
      <c r="I35" s="56"/>
      <c r="J35" s="56"/>
      <c r="K35" s="56"/>
    </row>
    <row r="36" spans="2:11" ht="15.6">
      <c r="B36" s="56"/>
      <c r="C36" s="56"/>
      <c r="D36" s="56"/>
      <c r="E36" s="56"/>
      <c r="F36" s="56"/>
      <c r="G36" s="73" t="s">
        <v>1187</v>
      </c>
      <c r="H36" s="56"/>
      <c r="I36" s="56"/>
      <c r="J36" s="57"/>
      <c r="K36" s="56"/>
    </row>
  </sheetData>
  <autoFilter ref="A10:K30" xr:uid="{00000000-0009-0000-0000-000053000000}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2:K48"/>
  <sheetViews>
    <sheetView topLeftCell="A10" workbookViewId="0">
      <selection activeCell="G1" sqref="G1:G1048576"/>
    </sheetView>
  </sheetViews>
  <sheetFormatPr defaultRowHeight="14.4"/>
  <cols>
    <col min="1" max="1" width="4.44140625" customWidth="1"/>
    <col min="2" max="2" width="15.44140625" customWidth="1"/>
    <col min="3" max="3" width="30.88671875" customWidth="1"/>
    <col min="4" max="4" width="15.5546875" customWidth="1"/>
    <col min="5" max="5" width="14.44140625" customWidth="1"/>
    <col min="6" max="6" width="14.88671875" style="22" customWidth="1"/>
    <col min="7" max="7" width="14.88671875" customWidth="1"/>
    <col min="8" max="8" width="12.44140625" customWidth="1"/>
    <col min="9" max="9" width="12.5546875" customWidth="1"/>
    <col min="10" max="10" width="13.5546875" customWidth="1"/>
    <col min="11" max="11" width="13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1279</v>
      </c>
      <c r="K8" s="56"/>
    </row>
    <row r="9" spans="1:11">
      <c r="A9" s="2" t="s">
        <v>1030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9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746</v>
      </c>
      <c r="C11" s="9" t="s">
        <v>747</v>
      </c>
      <c r="D11" s="10" t="s">
        <v>748</v>
      </c>
      <c r="E11" s="10" t="s">
        <v>41</v>
      </c>
      <c r="F11" s="18">
        <v>46493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746</v>
      </c>
      <c r="C12" s="9" t="s">
        <v>747</v>
      </c>
      <c r="D12" s="10" t="s">
        <v>749</v>
      </c>
      <c r="E12" s="10" t="s">
        <v>149</v>
      </c>
      <c r="F12" s="18">
        <v>46493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746</v>
      </c>
      <c r="C13" s="9" t="s">
        <v>747</v>
      </c>
      <c r="D13" s="10" t="s">
        <v>750</v>
      </c>
      <c r="E13" s="10" t="s">
        <v>31</v>
      </c>
      <c r="F13" s="18">
        <v>46496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746</v>
      </c>
      <c r="C14" s="9" t="s">
        <v>747</v>
      </c>
      <c r="D14" s="10" t="s">
        <v>751</v>
      </c>
      <c r="E14" s="10" t="s">
        <v>37</v>
      </c>
      <c r="F14" s="91">
        <v>46493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8" t="s">
        <v>752</v>
      </c>
      <c r="C15" s="9" t="s">
        <v>753</v>
      </c>
      <c r="D15" s="10">
        <v>78202085199</v>
      </c>
      <c r="E15" s="10" t="s">
        <v>69</v>
      </c>
      <c r="F15" s="91" t="s">
        <v>1572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310</v>
      </c>
      <c r="C16" s="84" t="s">
        <v>754</v>
      </c>
      <c r="D16" s="10">
        <v>10110221</v>
      </c>
      <c r="E16" s="10" t="s">
        <v>34</v>
      </c>
      <c r="F16" s="91">
        <v>46409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310</v>
      </c>
      <c r="C17" s="9" t="s">
        <v>754</v>
      </c>
      <c r="D17" s="10">
        <v>10110229</v>
      </c>
      <c r="E17" s="10" t="s">
        <v>34</v>
      </c>
      <c r="F17" s="91">
        <v>46409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310</v>
      </c>
      <c r="C18" s="9" t="s">
        <v>754</v>
      </c>
      <c r="D18" s="10">
        <v>10110231</v>
      </c>
      <c r="E18" s="10" t="s">
        <v>34</v>
      </c>
      <c r="F18" s="91">
        <v>46409</v>
      </c>
      <c r="G18" s="10">
        <v>1</v>
      </c>
      <c r="H18" s="11"/>
      <c r="I18" s="14">
        <v>0.08</v>
      </c>
      <c r="J18" s="11">
        <f t="shared" ref="J18:J41" si="2">H18*I18</f>
        <v>0</v>
      </c>
      <c r="K18" s="11">
        <f t="shared" ref="K18:K41" si="3">H18+J18</f>
        <v>0</v>
      </c>
    </row>
    <row r="19" spans="1:11">
      <c r="A19" s="8">
        <v>9</v>
      </c>
      <c r="B19" s="8" t="s">
        <v>310</v>
      </c>
      <c r="C19" s="9" t="s">
        <v>754</v>
      </c>
      <c r="D19" s="10">
        <v>10110232</v>
      </c>
      <c r="E19" s="10" t="s">
        <v>34</v>
      </c>
      <c r="F19" s="91">
        <v>46409</v>
      </c>
      <c r="G19" s="10">
        <v>1</v>
      </c>
      <c r="H19" s="11"/>
      <c r="I19" s="14">
        <v>0.08</v>
      </c>
      <c r="J19" s="11">
        <f>H19*I19</f>
        <v>0</v>
      </c>
      <c r="K19" s="11">
        <f>H19+J19</f>
        <v>0</v>
      </c>
    </row>
    <row r="20" spans="1:11" ht="21.6">
      <c r="A20" s="8">
        <v>10</v>
      </c>
      <c r="B20" s="8" t="s">
        <v>755</v>
      </c>
      <c r="C20" s="9" t="s">
        <v>756</v>
      </c>
      <c r="D20" s="10" t="s">
        <v>757</v>
      </c>
      <c r="E20" s="10" t="s">
        <v>149</v>
      </c>
      <c r="F20" s="91">
        <v>46542</v>
      </c>
      <c r="G20" s="10">
        <v>1</v>
      </c>
      <c r="H20" s="11"/>
      <c r="I20" s="14">
        <v>0.08</v>
      </c>
      <c r="J20" s="11">
        <f t="shared" ref="J20:J24" si="4">H20*I20</f>
        <v>0</v>
      </c>
      <c r="K20" s="11">
        <f t="shared" ref="K20:K24" si="5">H20+J20</f>
        <v>0</v>
      </c>
    </row>
    <row r="21" spans="1:11">
      <c r="A21" s="8">
        <v>11</v>
      </c>
      <c r="B21" s="8" t="s">
        <v>755</v>
      </c>
      <c r="C21" s="9" t="s">
        <v>758</v>
      </c>
      <c r="D21" s="10">
        <v>1246953</v>
      </c>
      <c r="E21" s="10" t="s">
        <v>37</v>
      </c>
      <c r="F21" s="91">
        <v>46403</v>
      </c>
      <c r="G21" s="10">
        <v>1</v>
      </c>
      <c r="H21" s="11"/>
      <c r="I21" s="14">
        <v>0.08</v>
      </c>
      <c r="J21" s="11">
        <f t="shared" si="4"/>
        <v>0</v>
      </c>
      <c r="K21" s="11">
        <f t="shared" si="5"/>
        <v>0</v>
      </c>
    </row>
    <row r="22" spans="1:11">
      <c r="A22" s="8">
        <v>12</v>
      </c>
      <c r="B22" s="8" t="s">
        <v>755</v>
      </c>
      <c r="C22" s="9" t="s">
        <v>758</v>
      </c>
      <c r="D22" s="10" t="s">
        <v>759</v>
      </c>
      <c r="E22" s="10" t="s">
        <v>149</v>
      </c>
      <c r="F22" s="91">
        <v>46542</v>
      </c>
      <c r="G22" s="10">
        <v>1</v>
      </c>
      <c r="H22" s="11"/>
      <c r="I22" s="14">
        <v>0.08</v>
      </c>
      <c r="J22" s="11">
        <f t="shared" si="4"/>
        <v>0</v>
      </c>
      <c r="K22" s="11">
        <f t="shared" si="5"/>
        <v>0</v>
      </c>
    </row>
    <row r="23" spans="1:11">
      <c r="A23" s="8">
        <v>13</v>
      </c>
      <c r="B23" s="8" t="s">
        <v>755</v>
      </c>
      <c r="C23" s="9" t="s">
        <v>760</v>
      </c>
      <c r="D23" s="10">
        <v>1246948</v>
      </c>
      <c r="E23" s="10" t="s">
        <v>31</v>
      </c>
      <c r="F23" s="91">
        <v>46521</v>
      </c>
      <c r="G23" s="10">
        <v>1</v>
      </c>
      <c r="H23" s="11"/>
      <c r="I23" s="14">
        <v>0.08</v>
      </c>
      <c r="J23" s="11">
        <f t="shared" si="4"/>
        <v>0</v>
      </c>
      <c r="K23" s="11">
        <f t="shared" si="5"/>
        <v>0</v>
      </c>
    </row>
    <row r="24" spans="1:11">
      <c r="A24" s="8">
        <v>14</v>
      </c>
      <c r="B24" s="8" t="s">
        <v>755</v>
      </c>
      <c r="C24" s="84" t="s">
        <v>761</v>
      </c>
      <c r="D24" s="10">
        <v>1749948</v>
      </c>
      <c r="E24" s="10" t="s">
        <v>31</v>
      </c>
      <c r="F24" s="91">
        <v>46403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>
      <c r="A25" s="8">
        <v>15</v>
      </c>
      <c r="B25" s="8" t="s">
        <v>755</v>
      </c>
      <c r="C25" s="9" t="s">
        <v>762</v>
      </c>
      <c r="D25" s="10">
        <v>1854403</v>
      </c>
      <c r="E25" s="10" t="s">
        <v>171</v>
      </c>
      <c r="F25" s="91" t="s">
        <v>1568</v>
      </c>
      <c r="G25" s="10">
        <v>1</v>
      </c>
      <c r="H25" s="11"/>
      <c r="I25" s="14">
        <v>0.08</v>
      </c>
      <c r="J25" s="11">
        <f t="shared" ref="J25:J29" si="6">H25*I25</f>
        <v>0</v>
      </c>
      <c r="K25" s="11">
        <f t="shared" ref="K25:K29" si="7">H25+J25</f>
        <v>0</v>
      </c>
    </row>
    <row r="26" spans="1:11">
      <c r="A26" s="8">
        <v>16</v>
      </c>
      <c r="B26" s="8" t="s">
        <v>763</v>
      </c>
      <c r="C26" s="9" t="s">
        <v>764</v>
      </c>
      <c r="D26" s="10">
        <v>1246952</v>
      </c>
      <c r="E26" s="10" t="s">
        <v>148</v>
      </c>
      <c r="F26" s="91">
        <v>46507</v>
      </c>
      <c r="G26" s="10">
        <v>1</v>
      </c>
      <c r="H26" s="11"/>
      <c r="I26" s="14">
        <v>0.08</v>
      </c>
      <c r="J26" s="11">
        <f t="shared" si="6"/>
        <v>0</v>
      </c>
      <c r="K26" s="11">
        <f t="shared" si="7"/>
        <v>0</v>
      </c>
    </row>
    <row r="27" spans="1:11">
      <c r="A27" s="8">
        <v>17</v>
      </c>
      <c r="B27" s="8" t="s">
        <v>765</v>
      </c>
      <c r="C27" s="9" t="s">
        <v>766</v>
      </c>
      <c r="D27" s="10">
        <v>1245741</v>
      </c>
      <c r="E27" s="10" t="s">
        <v>34</v>
      </c>
      <c r="F27" s="91">
        <v>46422</v>
      </c>
      <c r="G27" s="10">
        <v>1</v>
      </c>
      <c r="H27" s="11"/>
      <c r="I27" s="14">
        <v>0.08</v>
      </c>
      <c r="J27" s="11">
        <f t="shared" si="6"/>
        <v>0</v>
      </c>
      <c r="K27" s="11">
        <f t="shared" si="7"/>
        <v>0</v>
      </c>
    </row>
    <row r="28" spans="1:11">
      <c r="A28" s="8">
        <v>18</v>
      </c>
      <c r="B28" s="8" t="s">
        <v>765</v>
      </c>
      <c r="C28" s="9" t="s">
        <v>766</v>
      </c>
      <c r="D28" s="10">
        <v>1245751</v>
      </c>
      <c r="E28" s="10" t="s">
        <v>34</v>
      </c>
      <c r="F28" s="91">
        <v>46422</v>
      </c>
      <c r="G28" s="10">
        <v>1</v>
      </c>
      <c r="H28" s="11"/>
      <c r="I28" s="14">
        <v>0.08</v>
      </c>
      <c r="J28" s="11">
        <f t="shared" si="6"/>
        <v>0</v>
      </c>
      <c r="K28" s="11">
        <f t="shared" si="7"/>
        <v>0</v>
      </c>
    </row>
    <row r="29" spans="1:11" ht="21.6">
      <c r="A29" s="8">
        <v>19</v>
      </c>
      <c r="B29" s="8" t="s">
        <v>765</v>
      </c>
      <c r="C29" s="84" t="s">
        <v>767</v>
      </c>
      <c r="D29" s="10">
        <v>1313912</v>
      </c>
      <c r="E29" s="10" t="s">
        <v>34</v>
      </c>
      <c r="F29" s="91">
        <v>46422</v>
      </c>
      <c r="G29" s="10">
        <v>1</v>
      </c>
      <c r="H29" s="11"/>
      <c r="I29" s="14">
        <v>0.08</v>
      </c>
      <c r="J29" s="11">
        <f t="shared" si="6"/>
        <v>0</v>
      </c>
      <c r="K29" s="11">
        <f t="shared" si="7"/>
        <v>0</v>
      </c>
    </row>
    <row r="30" spans="1:11">
      <c r="A30" s="8">
        <v>20</v>
      </c>
      <c r="B30" s="8" t="s">
        <v>765</v>
      </c>
      <c r="C30" s="9" t="s">
        <v>768</v>
      </c>
      <c r="D30" s="10">
        <v>1246617</v>
      </c>
      <c r="E30" s="10" t="s">
        <v>34</v>
      </c>
      <c r="F30" s="91">
        <v>46422</v>
      </c>
      <c r="G30" s="10">
        <v>1</v>
      </c>
      <c r="H30" s="11"/>
      <c r="I30" s="14">
        <v>0.08</v>
      </c>
      <c r="J30" s="11">
        <f>H30*I30</f>
        <v>0</v>
      </c>
      <c r="K30" s="11">
        <f>H30+J30</f>
        <v>0</v>
      </c>
    </row>
    <row r="31" spans="1:11">
      <c r="A31" s="8">
        <v>21</v>
      </c>
      <c r="B31" s="8" t="s">
        <v>769</v>
      </c>
      <c r="C31" s="9" t="s">
        <v>770</v>
      </c>
      <c r="D31" s="10">
        <v>1245743</v>
      </c>
      <c r="E31" s="10" t="s">
        <v>44</v>
      </c>
      <c r="F31" s="91" t="s">
        <v>1572</v>
      </c>
      <c r="G31" s="10">
        <v>1</v>
      </c>
      <c r="H31" s="11"/>
      <c r="I31" s="14">
        <v>0.08</v>
      </c>
      <c r="J31" s="11">
        <f t="shared" ref="J31:J40" si="8">H31*I31</f>
        <v>0</v>
      </c>
      <c r="K31" s="11">
        <f t="shared" ref="K31:K40" si="9">H31+J31</f>
        <v>0</v>
      </c>
    </row>
    <row r="32" spans="1:11">
      <c r="A32" s="8">
        <v>22</v>
      </c>
      <c r="B32" s="8" t="s">
        <v>769</v>
      </c>
      <c r="C32" s="9" t="s">
        <v>771</v>
      </c>
      <c r="D32" s="10">
        <v>1246954</v>
      </c>
      <c r="E32" s="10" t="s">
        <v>147</v>
      </c>
      <c r="F32" s="91">
        <v>46340</v>
      </c>
      <c r="G32" s="10">
        <v>1</v>
      </c>
      <c r="H32" s="11"/>
      <c r="I32" s="14">
        <v>0.08</v>
      </c>
      <c r="J32" s="11">
        <f t="shared" si="8"/>
        <v>0</v>
      </c>
      <c r="K32" s="11">
        <f t="shared" si="9"/>
        <v>0</v>
      </c>
    </row>
    <row r="33" spans="1:11">
      <c r="A33" s="8">
        <v>23</v>
      </c>
      <c r="B33" s="8" t="s">
        <v>772</v>
      </c>
      <c r="C33" s="9" t="s">
        <v>773</v>
      </c>
      <c r="D33" s="10">
        <v>1246610</v>
      </c>
      <c r="E33" s="10" t="s">
        <v>101</v>
      </c>
      <c r="F33" s="91">
        <v>46346</v>
      </c>
      <c r="G33" s="10">
        <v>1</v>
      </c>
      <c r="H33" s="11"/>
      <c r="I33" s="14">
        <v>0.08</v>
      </c>
      <c r="J33" s="11">
        <f t="shared" si="8"/>
        <v>0</v>
      </c>
      <c r="K33" s="11">
        <f t="shared" si="9"/>
        <v>0</v>
      </c>
    </row>
    <row r="34" spans="1:11">
      <c r="A34" s="8">
        <v>24</v>
      </c>
      <c r="B34" s="8" t="s">
        <v>772</v>
      </c>
      <c r="C34" s="9" t="s">
        <v>773</v>
      </c>
      <c r="D34" s="10">
        <v>1246616</v>
      </c>
      <c r="E34" s="10" t="s">
        <v>101</v>
      </c>
      <c r="F34" s="91">
        <v>46346</v>
      </c>
      <c r="G34" s="10">
        <v>1</v>
      </c>
      <c r="H34" s="11"/>
      <c r="I34" s="14">
        <v>0.08</v>
      </c>
      <c r="J34" s="11">
        <f t="shared" si="8"/>
        <v>0</v>
      </c>
      <c r="K34" s="11">
        <f t="shared" si="9"/>
        <v>0</v>
      </c>
    </row>
    <row r="35" spans="1:11">
      <c r="A35" s="8">
        <v>25</v>
      </c>
      <c r="B35" s="89" t="s">
        <v>1303</v>
      </c>
      <c r="C35" s="84" t="s">
        <v>774</v>
      </c>
      <c r="D35" s="10">
        <v>3942</v>
      </c>
      <c r="E35" s="10" t="s">
        <v>69</v>
      </c>
      <c r="F35" s="91">
        <v>46458</v>
      </c>
      <c r="G35" s="10">
        <v>1</v>
      </c>
      <c r="H35" s="11"/>
      <c r="I35" s="14">
        <v>0.08</v>
      </c>
      <c r="J35" s="11">
        <f t="shared" si="8"/>
        <v>0</v>
      </c>
      <c r="K35" s="11">
        <f t="shared" si="9"/>
        <v>0</v>
      </c>
    </row>
    <row r="36" spans="1:11">
      <c r="A36" s="8">
        <v>26</v>
      </c>
      <c r="B36" s="89" t="s">
        <v>1303</v>
      </c>
      <c r="C36" s="9" t="s">
        <v>774</v>
      </c>
      <c r="D36" s="10">
        <v>16051</v>
      </c>
      <c r="E36" s="10" t="s">
        <v>69</v>
      </c>
      <c r="F36" s="91">
        <v>46458</v>
      </c>
      <c r="G36" s="10">
        <v>1</v>
      </c>
      <c r="H36" s="11"/>
      <c r="I36" s="14">
        <v>0.08</v>
      </c>
      <c r="J36" s="11">
        <f t="shared" si="8"/>
        <v>0</v>
      </c>
      <c r="K36" s="11">
        <f t="shared" si="9"/>
        <v>0</v>
      </c>
    </row>
    <row r="37" spans="1:11" ht="21.6">
      <c r="A37" s="8">
        <v>27</v>
      </c>
      <c r="B37" s="89" t="s">
        <v>1415</v>
      </c>
      <c r="C37" s="9" t="s">
        <v>1416</v>
      </c>
      <c r="D37" s="10" t="s">
        <v>1417</v>
      </c>
      <c r="E37" s="10" t="s">
        <v>1401</v>
      </c>
      <c r="F37" s="52">
        <v>46296</v>
      </c>
      <c r="G37" s="10">
        <v>1</v>
      </c>
      <c r="H37" s="11"/>
      <c r="I37" s="14">
        <v>0.08</v>
      </c>
      <c r="J37" s="11">
        <f t="shared" si="8"/>
        <v>0</v>
      </c>
      <c r="K37" s="11">
        <f t="shared" si="9"/>
        <v>0</v>
      </c>
    </row>
    <row r="38" spans="1:11">
      <c r="A38" s="8">
        <v>28</v>
      </c>
      <c r="B38" s="89" t="s">
        <v>1418</v>
      </c>
      <c r="C38" s="9" t="s">
        <v>1419</v>
      </c>
      <c r="D38" s="10">
        <v>1953815</v>
      </c>
      <c r="E38" s="10" t="s">
        <v>171</v>
      </c>
      <c r="F38" s="52">
        <v>46644</v>
      </c>
      <c r="G38" s="10">
        <v>1</v>
      </c>
      <c r="H38" s="11"/>
      <c r="I38" s="14">
        <v>0.08</v>
      </c>
      <c r="J38" s="11">
        <f t="shared" si="8"/>
        <v>0</v>
      </c>
      <c r="K38" s="11">
        <f t="shared" si="9"/>
        <v>0</v>
      </c>
    </row>
    <row r="39" spans="1:11">
      <c r="A39" s="8">
        <v>29</v>
      </c>
      <c r="B39" s="89" t="s">
        <v>1303</v>
      </c>
      <c r="C39" s="9" t="s">
        <v>775</v>
      </c>
      <c r="D39" s="10" t="s">
        <v>776</v>
      </c>
      <c r="E39" s="10" t="s">
        <v>290</v>
      </c>
      <c r="F39" s="91" t="s">
        <v>1565</v>
      </c>
      <c r="G39" s="10">
        <v>1</v>
      </c>
      <c r="H39" s="11"/>
      <c r="I39" s="14">
        <v>0.08</v>
      </c>
      <c r="J39" s="11">
        <f t="shared" si="8"/>
        <v>0</v>
      </c>
      <c r="K39" s="11">
        <f t="shared" si="9"/>
        <v>0</v>
      </c>
    </row>
    <row r="40" spans="1:11">
      <c r="A40" s="8">
        <v>30</v>
      </c>
      <c r="B40" s="89" t="s">
        <v>1303</v>
      </c>
      <c r="C40" s="84" t="s">
        <v>777</v>
      </c>
      <c r="D40" s="10">
        <v>29602</v>
      </c>
      <c r="E40" s="10" t="s">
        <v>69</v>
      </c>
      <c r="F40" s="18">
        <v>46458</v>
      </c>
      <c r="G40" s="10">
        <v>1</v>
      </c>
      <c r="H40" s="11"/>
      <c r="I40" s="14">
        <v>0.08</v>
      </c>
      <c r="J40" s="11">
        <f t="shared" si="8"/>
        <v>0</v>
      </c>
      <c r="K40" s="11">
        <f t="shared" si="9"/>
        <v>0</v>
      </c>
    </row>
    <row r="41" spans="1:11">
      <c r="A41" s="8">
        <v>31</v>
      </c>
      <c r="B41" s="89" t="s">
        <v>1303</v>
      </c>
      <c r="C41" s="9" t="s">
        <v>778</v>
      </c>
      <c r="D41" s="10" t="s">
        <v>779</v>
      </c>
      <c r="E41" s="10" t="s">
        <v>69</v>
      </c>
      <c r="F41" s="18">
        <v>46458</v>
      </c>
      <c r="G41" s="10">
        <v>1</v>
      </c>
      <c r="H41" s="11"/>
      <c r="I41" s="14">
        <v>0.08</v>
      </c>
      <c r="J41" s="11">
        <f t="shared" si="2"/>
        <v>0</v>
      </c>
      <c r="K41" s="11">
        <f t="shared" si="3"/>
        <v>0</v>
      </c>
    </row>
    <row r="42" spans="1:11">
      <c r="A42" s="27" t="s">
        <v>4</v>
      </c>
      <c r="B42" s="15"/>
      <c r="C42" s="15"/>
      <c r="D42" s="15"/>
      <c r="E42" s="15"/>
      <c r="F42" s="21"/>
      <c r="G42" s="15"/>
      <c r="H42" s="15"/>
      <c r="I42" s="15"/>
      <c r="J42" s="16"/>
      <c r="K42" s="44">
        <f>SUM(K11:K41)</f>
        <v>0</v>
      </c>
    </row>
    <row r="44" spans="1:11">
      <c r="B44" s="31"/>
      <c r="C44" s="31"/>
      <c r="D44" s="31"/>
      <c r="E44" s="31"/>
      <c r="F44" s="32"/>
      <c r="G44" s="31"/>
      <c r="H44" s="31"/>
      <c r="I44" s="31"/>
      <c r="J44" s="31"/>
      <c r="K44" s="31"/>
    </row>
    <row r="45" spans="1:11" ht="15.6">
      <c r="B45" s="72" t="s">
        <v>1186</v>
      </c>
      <c r="C45" s="56"/>
      <c r="D45" s="56"/>
      <c r="E45" s="56"/>
      <c r="F45" s="57"/>
      <c r="G45" s="56"/>
      <c r="H45" s="56"/>
      <c r="I45" s="56"/>
      <c r="J45" s="56"/>
      <c r="K45" s="56"/>
    </row>
    <row r="46" spans="1:11" ht="15.6">
      <c r="B46" s="56"/>
      <c r="C46" s="73"/>
      <c r="D46" s="56"/>
      <c r="E46" s="56"/>
      <c r="F46" s="57"/>
      <c r="G46" s="56"/>
      <c r="H46" s="56"/>
      <c r="I46" s="56"/>
      <c r="J46" s="56"/>
      <c r="K46" s="56"/>
    </row>
    <row r="47" spans="1:11" ht="15.6">
      <c r="B47" s="56"/>
      <c r="C47" s="72"/>
      <c r="D47" s="56"/>
      <c r="E47" s="56"/>
      <c r="F47" s="57"/>
      <c r="G47" s="56"/>
      <c r="H47" s="56"/>
      <c r="I47" s="56"/>
      <c r="J47" s="56"/>
      <c r="K47" s="56"/>
    </row>
    <row r="48" spans="1:11" ht="15.6">
      <c r="B48" s="56"/>
      <c r="C48" s="56"/>
      <c r="D48" s="56"/>
      <c r="E48" s="56"/>
      <c r="F48" s="56"/>
      <c r="G48" s="73" t="s">
        <v>1187</v>
      </c>
      <c r="H48" s="56"/>
      <c r="I48" s="56"/>
      <c r="J48" s="57"/>
      <c r="K48" s="56"/>
    </row>
  </sheetData>
  <autoFilter ref="A10:K42" xr:uid="{00000000-0009-0000-0000-000054000000}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2:K43"/>
  <sheetViews>
    <sheetView topLeftCell="A10" workbookViewId="0">
      <selection activeCell="G1" sqref="G1:G1048576"/>
    </sheetView>
  </sheetViews>
  <sheetFormatPr defaultRowHeight="14.4"/>
  <cols>
    <col min="1" max="1" width="4.44140625" customWidth="1"/>
    <col min="2" max="2" width="22.88671875" customWidth="1"/>
    <col min="3" max="3" width="33.6640625" customWidth="1"/>
    <col min="4" max="4" width="17.44140625" customWidth="1"/>
    <col min="5" max="5" width="15.44140625" customWidth="1"/>
    <col min="6" max="6" width="13.44140625" customWidth="1"/>
    <col min="7" max="7" width="16.109375" customWidth="1"/>
    <col min="8" max="8" width="12.6640625" customWidth="1"/>
    <col min="9" max="9" width="13.5546875" customWidth="1"/>
    <col min="10" max="10" width="13.44140625" customWidth="1"/>
    <col min="11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1280</v>
      </c>
      <c r="K8" s="56"/>
    </row>
    <row r="9" spans="1:11">
      <c r="A9" s="2" t="s">
        <v>1031</v>
      </c>
      <c r="B9" s="2"/>
      <c r="C9" s="36"/>
      <c r="D9" s="36"/>
      <c r="E9" s="36"/>
      <c r="F9" s="36"/>
      <c r="G9" s="36"/>
      <c r="H9" s="36"/>
      <c r="I9" s="36"/>
      <c r="J9" s="36"/>
      <c r="K9" s="36"/>
    </row>
    <row r="10" spans="1:11" ht="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716</v>
      </c>
      <c r="C11" s="38" t="s">
        <v>717</v>
      </c>
      <c r="D11" s="10">
        <v>320014792</v>
      </c>
      <c r="E11" s="10" t="s">
        <v>101</v>
      </c>
      <c r="F11" s="18">
        <v>46345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17">
        <v>2</v>
      </c>
      <c r="B12" s="17" t="s">
        <v>718</v>
      </c>
      <c r="C12" s="38" t="s">
        <v>719</v>
      </c>
      <c r="D12" s="10" t="s">
        <v>720</v>
      </c>
      <c r="E12" s="10" t="s">
        <v>171</v>
      </c>
      <c r="F12" s="18">
        <v>46347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17">
        <v>3</v>
      </c>
      <c r="B13" s="17" t="s">
        <v>718</v>
      </c>
      <c r="C13" s="38" t="s">
        <v>721</v>
      </c>
      <c r="D13" s="10" t="s">
        <v>720</v>
      </c>
      <c r="E13" s="10" t="s">
        <v>171</v>
      </c>
      <c r="F13" s="18">
        <v>46347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17">
        <v>4</v>
      </c>
      <c r="B14" s="17" t="s">
        <v>722</v>
      </c>
      <c r="C14" s="38" t="s">
        <v>723</v>
      </c>
      <c r="D14" s="10" t="s">
        <v>724</v>
      </c>
      <c r="E14" s="10" t="s">
        <v>31</v>
      </c>
      <c r="F14" s="18">
        <v>46522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30.6">
      <c r="A15" s="17">
        <v>5</v>
      </c>
      <c r="B15" s="17" t="s">
        <v>725</v>
      </c>
      <c r="C15" s="38" t="s">
        <v>726</v>
      </c>
      <c r="D15" s="10">
        <v>101991</v>
      </c>
      <c r="E15" s="10" t="s">
        <v>69</v>
      </c>
      <c r="F15" s="18">
        <v>46435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30.6">
      <c r="A16" s="17">
        <v>6</v>
      </c>
      <c r="B16" s="17" t="s">
        <v>725</v>
      </c>
      <c r="C16" s="85" t="s">
        <v>726</v>
      </c>
      <c r="D16" s="10">
        <v>101992</v>
      </c>
      <c r="E16" s="10" t="s">
        <v>69</v>
      </c>
      <c r="F16" s="18">
        <v>46435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ht="30.6">
      <c r="A17" s="17">
        <v>7</v>
      </c>
      <c r="B17" s="17" t="s">
        <v>725</v>
      </c>
      <c r="C17" s="38" t="s">
        <v>726</v>
      </c>
      <c r="D17" s="10">
        <v>101993</v>
      </c>
      <c r="E17" s="10" t="s">
        <v>69</v>
      </c>
      <c r="F17" s="18">
        <v>46435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17">
        <v>8</v>
      </c>
      <c r="B18" s="17" t="s">
        <v>727</v>
      </c>
      <c r="C18" s="38" t="s">
        <v>728</v>
      </c>
      <c r="D18" s="10" t="s">
        <v>729</v>
      </c>
      <c r="E18" s="10" t="s">
        <v>254</v>
      </c>
      <c r="F18" s="18">
        <v>46435</v>
      </c>
      <c r="G18" s="10">
        <v>1</v>
      </c>
      <c r="H18" s="11"/>
      <c r="I18" s="14">
        <v>0.08</v>
      </c>
      <c r="J18" s="11">
        <f t="shared" ref="J18:J19" si="2">H18*I18</f>
        <v>0</v>
      </c>
      <c r="K18" s="11">
        <f t="shared" ref="K18:K19" si="3">H18+J18</f>
        <v>0</v>
      </c>
    </row>
    <row r="19" spans="1:11">
      <c r="A19" s="17">
        <v>9</v>
      </c>
      <c r="B19" s="17" t="s">
        <v>730</v>
      </c>
      <c r="C19" s="38" t="s">
        <v>731</v>
      </c>
      <c r="D19" s="10" t="s">
        <v>732</v>
      </c>
      <c r="E19" s="10" t="s">
        <v>41</v>
      </c>
      <c r="F19" s="52">
        <v>46596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17">
        <v>10</v>
      </c>
      <c r="B20" s="17" t="s">
        <v>730</v>
      </c>
      <c r="C20" s="38" t="s">
        <v>733</v>
      </c>
      <c r="D20" s="10" t="s">
        <v>734</v>
      </c>
      <c r="E20" s="10" t="s">
        <v>34</v>
      </c>
      <c r="F20" s="18">
        <v>46424</v>
      </c>
      <c r="G20" s="10">
        <v>1</v>
      </c>
      <c r="H20" s="11"/>
      <c r="I20" s="14">
        <v>0.08</v>
      </c>
      <c r="J20" s="11">
        <f>H20*I20</f>
        <v>0</v>
      </c>
      <c r="K20" s="11">
        <f>H20+J20</f>
        <v>0</v>
      </c>
    </row>
    <row r="21" spans="1:11">
      <c r="A21" s="17">
        <v>11</v>
      </c>
      <c r="B21" s="17" t="s">
        <v>730</v>
      </c>
      <c r="C21" s="38" t="s">
        <v>733</v>
      </c>
      <c r="D21" s="10" t="s">
        <v>735</v>
      </c>
      <c r="E21" s="10" t="s">
        <v>34</v>
      </c>
      <c r="F21" s="18">
        <v>46424</v>
      </c>
      <c r="G21" s="10">
        <v>1</v>
      </c>
      <c r="H21" s="11"/>
      <c r="I21" s="14">
        <v>0.08</v>
      </c>
      <c r="J21" s="11">
        <f t="shared" ref="J21:J25" si="4">H21*I21</f>
        <v>0</v>
      </c>
      <c r="K21" s="11">
        <f t="shared" ref="K21:K25" si="5">H21+J21</f>
        <v>0</v>
      </c>
    </row>
    <row r="22" spans="1:11">
      <c r="A22" s="17">
        <v>12</v>
      </c>
      <c r="B22" s="17" t="s">
        <v>730</v>
      </c>
      <c r="C22" s="38" t="s">
        <v>733</v>
      </c>
      <c r="D22" s="10" t="s">
        <v>736</v>
      </c>
      <c r="E22" s="10" t="s">
        <v>34</v>
      </c>
      <c r="F22" s="18">
        <v>46424</v>
      </c>
      <c r="G22" s="10">
        <v>1</v>
      </c>
      <c r="H22" s="11"/>
      <c r="I22" s="14">
        <v>0.08</v>
      </c>
      <c r="J22" s="11">
        <f t="shared" si="4"/>
        <v>0</v>
      </c>
      <c r="K22" s="11">
        <f t="shared" si="5"/>
        <v>0</v>
      </c>
    </row>
    <row r="23" spans="1:11">
      <c r="A23" s="17">
        <v>13</v>
      </c>
      <c r="B23" s="17" t="s">
        <v>730</v>
      </c>
      <c r="C23" s="38" t="s">
        <v>737</v>
      </c>
      <c r="D23" s="10">
        <v>3000023256</v>
      </c>
      <c r="E23" s="10" t="s">
        <v>101</v>
      </c>
      <c r="F23" s="18">
        <v>46435</v>
      </c>
      <c r="G23" s="10">
        <v>1</v>
      </c>
      <c r="H23" s="11"/>
      <c r="I23" s="14">
        <v>0.08</v>
      </c>
      <c r="J23" s="11">
        <f t="shared" si="4"/>
        <v>0</v>
      </c>
      <c r="K23" s="11">
        <f t="shared" si="5"/>
        <v>0</v>
      </c>
    </row>
    <row r="24" spans="1:11">
      <c r="A24" s="17">
        <v>14</v>
      </c>
      <c r="B24" s="17" t="s">
        <v>730</v>
      </c>
      <c r="C24" s="38" t="s">
        <v>737</v>
      </c>
      <c r="D24" s="10">
        <v>3000023257</v>
      </c>
      <c r="E24" s="10" t="s">
        <v>101</v>
      </c>
      <c r="F24" s="18">
        <v>46458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>
      <c r="A25" s="17">
        <v>15</v>
      </c>
      <c r="B25" s="17" t="s">
        <v>738</v>
      </c>
      <c r="C25" s="85" t="s">
        <v>739</v>
      </c>
      <c r="D25" s="10" t="s">
        <v>740</v>
      </c>
      <c r="E25" s="10" t="s">
        <v>41</v>
      </c>
      <c r="F25" s="52">
        <v>46585</v>
      </c>
      <c r="G25" s="10">
        <v>1</v>
      </c>
      <c r="H25" s="11"/>
      <c r="I25" s="14">
        <v>0.08</v>
      </c>
      <c r="J25" s="11">
        <f t="shared" si="4"/>
        <v>0</v>
      </c>
      <c r="K25" s="11">
        <f t="shared" si="5"/>
        <v>0</v>
      </c>
    </row>
    <row r="26" spans="1:11">
      <c r="A26" s="17">
        <v>16</v>
      </c>
      <c r="B26" s="17" t="s">
        <v>738</v>
      </c>
      <c r="C26" s="38" t="s">
        <v>739</v>
      </c>
      <c r="D26" s="10" t="s">
        <v>741</v>
      </c>
      <c r="E26" s="10" t="s">
        <v>41</v>
      </c>
      <c r="F26" s="52">
        <v>46585</v>
      </c>
      <c r="G26" s="10">
        <v>1</v>
      </c>
      <c r="H26" s="11"/>
      <c r="I26" s="14">
        <v>0.08</v>
      </c>
      <c r="J26" s="11">
        <f>H26*I26</f>
        <v>0</v>
      </c>
      <c r="K26" s="11">
        <f>H26+J26</f>
        <v>0</v>
      </c>
    </row>
    <row r="27" spans="1:11">
      <c r="A27" s="17">
        <v>17</v>
      </c>
      <c r="B27" s="17" t="s">
        <v>742</v>
      </c>
      <c r="C27" s="38" t="s">
        <v>739</v>
      </c>
      <c r="D27" s="10" t="s">
        <v>743</v>
      </c>
      <c r="E27" s="10" t="s">
        <v>31</v>
      </c>
      <c r="F27" s="18">
        <v>46340</v>
      </c>
      <c r="G27" s="10">
        <v>1</v>
      </c>
      <c r="H27" s="11"/>
      <c r="I27" s="14">
        <v>0.08</v>
      </c>
      <c r="J27" s="11">
        <f t="shared" ref="J27:J36" si="6">H27*I27</f>
        <v>0</v>
      </c>
      <c r="K27" s="11">
        <f t="shared" ref="K27:K36" si="7">H27+J27</f>
        <v>0</v>
      </c>
    </row>
    <row r="28" spans="1:11">
      <c r="A28" s="17">
        <v>18</v>
      </c>
      <c r="B28" s="17" t="s">
        <v>727</v>
      </c>
      <c r="C28" s="38" t="s">
        <v>1069</v>
      </c>
      <c r="D28" s="10">
        <v>6000104024</v>
      </c>
      <c r="E28" s="10" t="s">
        <v>101</v>
      </c>
      <c r="F28" s="52" t="s">
        <v>1546</v>
      </c>
      <c r="G28" s="10">
        <v>1</v>
      </c>
      <c r="H28" s="11"/>
      <c r="I28" s="14">
        <v>0.08</v>
      </c>
      <c r="J28" s="11">
        <f t="shared" si="6"/>
        <v>0</v>
      </c>
      <c r="K28" s="11">
        <f t="shared" si="7"/>
        <v>0</v>
      </c>
    </row>
    <row r="29" spans="1:11">
      <c r="A29" s="17">
        <v>19</v>
      </c>
      <c r="B29" s="17" t="s">
        <v>1135</v>
      </c>
      <c r="C29" s="38" t="s">
        <v>1136</v>
      </c>
      <c r="D29" s="10">
        <v>6000055967</v>
      </c>
      <c r="E29" s="10" t="s">
        <v>31</v>
      </c>
      <c r="F29" s="18">
        <v>46435</v>
      </c>
      <c r="G29" s="10">
        <v>1</v>
      </c>
      <c r="H29" s="11"/>
      <c r="I29" s="14">
        <v>0.08</v>
      </c>
      <c r="J29" s="11">
        <f t="shared" si="6"/>
        <v>0</v>
      </c>
      <c r="K29" s="11">
        <f t="shared" si="7"/>
        <v>0</v>
      </c>
    </row>
    <row r="30" spans="1:11">
      <c r="A30" s="17">
        <v>20</v>
      </c>
      <c r="B30" s="17" t="s">
        <v>1135</v>
      </c>
      <c r="C30" s="38" t="s">
        <v>1136</v>
      </c>
      <c r="D30" s="10">
        <v>6000055969</v>
      </c>
      <c r="E30" s="10" t="s">
        <v>37</v>
      </c>
      <c r="F30" s="18">
        <v>46435</v>
      </c>
      <c r="G30" s="10">
        <v>1</v>
      </c>
      <c r="H30" s="11"/>
      <c r="I30" s="14">
        <v>0.08</v>
      </c>
      <c r="J30" s="11">
        <f t="shared" si="6"/>
        <v>0</v>
      </c>
      <c r="K30" s="11">
        <f t="shared" si="7"/>
        <v>0</v>
      </c>
    </row>
    <row r="31" spans="1:11">
      <c r="A31" s="17">
        <v>21</v>
      </c>
      <c r="B31" s="17" t="s">
        <v>1135</v>
      </c>
      <c r="C31" s="38" t="s">
        <v>1136</v>
      </c>
      <c r="D31" s="10">
        <v>6000055964</v>
      </c>
      <c r="E31" s="10" t="s">
        <v>1137</v>
      </c>
      <c r="F31" s="18">
        <v>46444</v>
      </c>
      <c r="G31" s="10">
        <v>1</v>
      </c>
      <c r="H31" s="11"/>
      <c r="I31" s="14">
        <v>0.08</v>
      </c>
      <c r="J31" s="11">
        <f t="shared" si="6"/>
        <v>0</v>
      </c>
      <c r="K31" s="11">
        <f t="shared" si="7"/>
        <v>0</v>
      </c>
    </row>
    <row r="32" spans="1:11">
      <c r="A32" s="17">
        <v>22</v>
      </c>
      <c r="B32" s="17" t="s">
        <v>1135</v>
      </c>
      <c r="C32" s="38" t="s">
        <v>1136</v>
      </c>
      <c r="D32" s="10">
        <v>6000056637</v>
      </c>
      <c r="E32" s="10" t="s">
        <v>158</v>
      </c>
      <c r="F32" s="18">
        <v>46435</v>
      </c>
      <c r="G32" s="10">
        <v>1</v>
      </c>
      <c r="H32" s="11"/>
      <c r="I32" s="14">
        <v>0.08</v>
      </c>
      <c r="J32" s="11">
        <f t="shared" si="6"/>
        <v>0</v>
      </c>
      <c r="K32" s="11">
        <f t="shared" si="7"/>
        <v>0</v>
      </c>
    </row>
    <row r="33" spans="1:11">
      <c r="A33" s="17">
        <v>23</v>
      </c>
      <c r="B33" s="17" t="s">
        <v>1135</v>
      </c>
      <c r="C33" s="38" t="s">
        <v>1136</v>
      </c>
      <c r="D33" s="10">
        <v>6000058382</v>
      </c>
      <c r="E33" s="10" t="s">
        <v>147</v>
      </c>
      <c r="F33" s="18">
        <v>46435</v>
      </c>
      <c r="G33" s="10">
        <v>1</v>
      </c>
      <c r="H33" s="11"/>
      <c r="I33" s="14">
        <v>0.08</v>
      </c>
      <c r="J33" s="11">
        <f t="shared" si="6"/>
        <v>0</v>
      </c>
      <c r="K33" s="11">
        <f t="shared" si="7"/>
        <v>0</v>
      </c>
    </row>
    <row r="34" spans="1:11">
      <c r="A34" s="17">
        <v>24</v>
      </c>
      <c r="B34" s="17" t="s">
        <v>1135</v>
      </c>
      <c r="C34" s="38" t="s">
        <v>1136</v>
      </c>
      <c r="D34" s="10">
        <v>6000056435</v>
      </c>
      <c r="E34" s="10" t="s">
        <v>41</v>
      </c>
      <c r="F34" s="18">
        <v>46435</v>
      </c>
      <c r="G34" s="10">
        <v>1</v>
      </c>
      <c r="H34" s="11"/>
      <c r="I34" s="14">
        <v>0.08</v>
      </c>
      <c r="J34" s="11">
        <f t="shared" si="6"/>
        <v>0</v>
      </c>
      <c r="K34" s="11">
        <f t="shared" si="7"/>
        <v>0</v>
      </c>
    </row>
    <row r="35" spans="1:11">
      <c r="A35" s="17">
        <v>25</v>
      </c>
      <c r="B35" s="17" t="s">
        <v>1135</v>
      </c>
      <c r="C35" s="38" t="s">
        <v>1136</v>
      </c>
      <c r="D35" s="10">
        <v>6000055970</v>
      </c>
      <c r="E35" s="10" t="s">
        <v>44</v>
      </c>
      <c r="F35" s="18">
        <v>46435</v>
      </c>
      <c r="G35" s="10">
        <v>1</v>
      </c>
      <c r="H35" s="11"/>
      <c r="I35" s="14">
        <v>0.08</v>
      </c>
      <c r="J35" s="11">
        <f t="shared" si="6"/>
        <v>0</v>
      </c>
      <c r="K35" s="11">
        <f t="shared" si="7"/>
        <v>0</v>
      </c>
    </row>
    <row r="36" spans="1:11">
      <c r="A36" s="17">
        <v>26</v>
      </c>
      <c r="B36" s="89" t="s">
        <v>1303</v>
      </c>
      <c r="C36" s="38" t="s">
        <v>744</v>
      </c>
      <c r="D36" s="10" t="s">
        <v>745</v>
      </c>
      <c r="E36" s="10" t="s">
        <v>101</v>
      </c>
      <c r="F36" s="18">
        <v>46347</v>
      </c>
      <c r="G36" s="10">
        <v>1</v>
      </c>
      <c r="H36" s="11"/>
      <c r="I36" s="14">
        <v>0.08</v>
      </c>
      <c r="J36" s="11">
        <f t="shared" si="6"/>
        <v>0</v>
      </c>
      <c r="K36" s="11">
        <f t="shared" si="7"/>
        <v>0</v>
      </c>
    </row>
    <row r="37" spans="1:11">
      <c r="A37" s="27" t="s">
        <v>4</v>
      </c>
      <c r="B37" s="15"/>
      <c r="C37" s="15"/>
      <c r="D37" s="15"/>
      <c r="E37" s="15"/>
      <c r="F37" s="15"/>
      <c r="G37" s="15"/>
      <c r="H37" s="15"/>
      <c r="I37" s="15"/>
      <c r="J37" s="16"/>
      <c r="K37" s="48">
        <f>SUM(K11:K36)</f>
        <v>0</v>
      </c>
    </row>
    <row r="38" spans="1:11">
      <c r="K38" s="47"/>
    </row>
    <row r="39" spans="1:11">
      <c r="B39" s="31"/>
      <c r="C39" s="31"/>
      <c r="D39" s="31"/>
      <c r="E39" s="31"/>
      <c r="F39" s="32"/>
      <c r="G39" s="31"/>
      <c r="H39" s="31"/>
      <c r="I39" s="31"/>
      <c r="J39" s="31"/>
      <c r="K39" s="31"/>
    </row>
    <row r="40" spans="1:11" ht="15.6">
      <c r="B40" s="72" t="s">
        <v>1186</v>
      </c>
      <c r="C40" s="56"/>
      <c r="D40" s="56"/>
      <c r="E40" s="56"/>
      <c r="F40" s="57"/>
      <c r="G40" s="56"/>
      <c r="H40" s="56"/>
      <c r="I40" s="56"/>
      <c r="J40" s="56"/>
      <c r="K40" s="56"/>
    </row>
    <row r="41" spans="1:11" ht="15.6">
      <c r="B41" s="56"/>
      <c r="C41" s="73"/>
      <c r="D41" s="56"/>
      <c r="E41" s="56"/>
      <c r="F41" s="57"/>
      <c r="G41" s="56"/>
      <c r="H41" s="56"/>
      <c r="I41" s="56"/>
      <c r="J41" s="56"/>
      <c r="K41" s="56"/>
    </row>
    <row r="42" spans="1:11" ht="15.6">
      <c r="B42" s="56"/>
      <c r="C42" s="72"/>
      <c r="D42" s="56"/>
      <c r="E42" s="56"/>
      <c r="F42" s="57"/>
      <c r="G42" s="56"/>
      <c r="H42" s="56"/>
      <c r="I42" s="56"/>
      <c r="J42" s="56"/>
      <c r="K42" s="56"/>
    </row>
    <row r="43" spans="1:11" ht="15.6">
      <c r="B43" s="56"/>
      <c r="C43" s="56"/>
      <c r="D43" s="56"/>
      <c r="E43" s="56"/>
      <c r="F43" s="56"/>
      <c r="G43" s="73" t="s">
        <v>1187</v>
      </c>
      <c r="H43" s="56"/>
      <c r="I43" s="56"/>
      <c r="J43" s="57"/>
      <c r="K43" s="56"/>
    </row>
  </sheetData>
  <autoFilter ref="A10:K37" xr:uid="{00000000-0009-0000-0000-000055000000}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2:K2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3.6640625" customWidth="1"/>
    <col min="3" max="3" width="25.6640625" customWidth="1"/>
    <col min="4" max="4" width="18.33203125" customWidth="1"/>
    <col min="5" max="5" width="15" customWidth="1"/>
    <col min="6" max="6" width="14.88671875" style="22" customWidth="1"/>
    <col min="7" max="7" width="16.44140625" customWidth="1"/>
    <col min="8" max="8" width="13" customWidth="1"/>
    <col min="9" max="9" width="12.6640625" customWidth="1"/>
    <col min="10" max="10" width="13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1283</v>
      </c>
      <c r="K8" s="56"/>
    </row>
    <row r="9" spans="1:11">
      <c r="A9" s="2" t="s">
        <v>1282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2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105</v>
      </c>
      <c r="C11" s="9" t="s">
        <v>780</v>
      </c>
      <c r="D11" s="10">
        <v>181101096</v>
      </c>
      <c r="E11" s="10" t="s">
        <v>101</v>
      </c>
      <c r="F11" s="18">
        <v>46480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300</v>
      </c>
      <c r="C12" s="9" t="s">
        <v>301</v>
      </c>
      <c r="D12" s="10" t="s">
        <v>781</v>
      </c>
      <c r="E12" s="10" t="s">
        <v>44</v>
      </c>
      <c r="F12" s="91" t="s">
        <v>1568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782</v>
      </c>
      <c r="C13" s="9" t="s">
        <v>783</v>
      </c>
      <c r="D13" s="10">
        <v>20090216</v>
      </c>
      <c r="E13" s="10" t="s">
        <v>234</v>
      </c>
      <c r="F13" s="91" t="s">
        <v>1565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784</v>
      </c>
      <c r="C14" s="9" t="s">
        <v>785</v>
      </c>
      <c r="D14" s="10" t="s">
        <v>786</v>
      </c>
      <c r="E14" s="10" t="s">
        <v>31</v>
      </c>
      <c r="F14" s="91">
        <v>46521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310</v>
      </c>
      <c r="C15" s="9" t="s">
        <v>787</v>
      </c>
      <c r="D15" s="10" t="s">
        <v>788</v>
      </c>
      <c r="E15" s="10" t="s">
        <v>37</v>
      </c>
      <c r="F15" s="91">
        <v>46403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755</v>
      </c>
      <c r="C16" s="84" t="s">
        <v>789</v>
      </c>
      <c r="D16" s="10">
        <v>1360890</v>
      </c>
      <c r="E16" s="10" t="s">
        <v>101</v>
      </c>
      <c r="F16" s="91">
        <v>46346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790</v>
      </c>
      <c r="C17" s="9" t="s">
        <v>791</v>
      </c>
      <c r="D17" s="10">
        <v>61184</v>
      </c>
      <c r="E17" s="10" t="s">
        <v>101</v>
      </c>
      <c r="F17" s="91">
        <v>46346</v>
      </c>
      <c r="G17" s="10">
        <v>1</v>
      </c>
      <c r="H17" s="11"/>
      <c r="I17" s="14">
        <v>0.08</v>
      </c>
      <c r="J17" s="11">
        <f t="shared" ref="J17:J21" si="2">H17*I17</f>
        <v>0</v>
      </c>
      <c r="K17" s="11">
        <f t="shared" ref="K17:K21" si="3">H17+J17</f>
        <v>0</v>
      </c>
    </row>
    <row r="18" spans="1:11">
      <c r="A18" s="8">
        <v>8</v>
      </c>
      <c r="B18" s="8" t="s">
        <v>556</v>
      </c>
      <c r="C18" s="9" t="s">
        <v>1420</v>
      </c>
      <c r="D18" s="10">
        <v>20240190</v>
      </c>
      <c r="E18" s="10" t="s">
        <v>31</v>
      </c>
      <c r="F18" s="52">
        <v>46644</v>
      </c>
      <c r="G18" s="10">
        <v>1</v>
      </c>
      <c r="H18" s="11"/>
      <c r="I18" s="14">
        <v>0.08</v>
      </c>
      <c r="J18" s="11">
        <f t="shared" si="2"/>
        <v>0</v>
      </c>
      <c r="K18" s="11">
        <f t="shared" si="3"/>
        <v>0</v>
      </c>
    </row>
    <row r="19" spans="1:11">
      <c r="A19" s="8">
        <v>9</v>
      </c>
      <c r="B19" s="8" t="s">
        <v>1421</v>
      </c>
      <c r="C19" s="9" t="s">
        <v>1422</v>
      </c>
      <c r="D19" s="10">
        <v>603602300055</v>
      </c>
      <c r="E19" s="10" t="s">
        <v>101</v>
      </c>
      <c r="F19" s="52">
        <v>46625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 ht="21.6">
      <c r="A20" s="8">
        <v>10</v>
      </c>
      <c r="B20" s="8" t="s">
        <v>792</v>
      </c>
      <c r="C20" s="9" t="s">
        <v>793</v>
      </c>
      <c r="D20" s="10" t="s">
        <v>794</v>
      </c>
      <c r="E20" s="10" t="s">
        <v>41</v>
      </c>
      <c r="F20" s="91">
        <v>46584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228</v>
      </c>
      <c r="C21" s="9" t="s">
        <v>795</v>
      </c>
      <c r="D21" s="10" t="s">
        <v>796</v>
      </c>
      <c r="E21" s="10" t="s">
        <v>101</v>
      </c>
      <c r="F21" s="18">
        <v>46346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27" t="s">
        <v>4</v>
      </c>
      <c r="B22" s="15"/>
      <c r="C22" s="15"/>
      <c r="D22" s="15"/>
      <c r="E22" s="15"/>
      <c r="F22" s="21"/>
      <c r="G22" s="15"/>
      <c r="H22" s="15"/>
      <c r="I22" s="15"/>
      <c r="J22" s="16"/>
      <c r="K22" s="44">
        <f>SUM(K11:K21)</f>
        <v>0</v>
      </c>
    </row>
    <row r="24" spans="1:11">
      <c r="B24" s="31"/>
      <c r="C24" s="31"/>
      <c r="D24" s="31"/>
      <c r="E24" s="31"/>
      <c r="F24" s="32"/>
      <c r="G24" s="31"/>
      <c r="H24" s="31"/>
      <c r="I24" s="31"/>
      <c r="J24" s="31"/>
      <c r="K24" s="31"/>
    </row>
    <row r="25" spans="1:11" ht="15.6">
      <c r="B25" s="72" t="s">
        <v>1186</v>
      </c>
      <c r="C25" s="56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3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72"/>
      <c r="D27" s="56"/>
      <c r="E27" s="56"/>
      <c r="F27" s="57"/>
      <c r="G27" s="56"/>
      <c r="H27" s="56"/>
      <c r="I27" s="56"/>
      <c r="J27" s="56"/>
      <c r="K27" s="56"/>
    </row>
    <row r="28" spans="1:11" ht="15.6">
      <c r="B28" s="56"/>
      <c r="C28" s="56"/>
      <c r="D28" s="56"/>
      <c r="E28" s="56"/>
      <c r="F28" s="56"/>
      <c r="G28" s="73" t="s">
        <v>1187</v>
      </c>
      <c r="H28" s="56"/>
      <c r="I28" s="56"/>
      <c r="J28" s="57"/>
      <c r="K28" s="56"/>
    </row>
  </sheetData>
  <autoFilter ref="A10:K22" xr:uid="{00000000-0009-0000-0000-000056000000}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2:K34"/>
  <sheetViews>
    <sheetView topLeftCell="A2" workbookViewId="0">
      <selection activeCell="G1" sqref="G1:G1048576"/>
    </sheetView>
  </sheetViews>
  <sheetFormatPr defaultRowHeight="14.4"/>
  <cols>
    <col min="1" max="1" width="4.44140625" customWidth="1"/>
    <col min="2" max="2" width="14.88671875" customWidth="1"/>
    <col min="3" max="3" width="33.33203125" customWidth="1"/>
    <col min="4" max="5" width="21.33203125" customWidth="1"/>
    <col min="6" max="6" width="15" style="22" customWidth="1"/>
    <col min="7" max="7" width="13.88671875" customWidth="1"/>
    <col min="8" max="8" width="12.33203125" customWidth="1"/>
    <col min="9" max="9" width="12.109375" customWidth="1"/>
    <col min="10" max="10" width="13.109375" customWidth="1"/>
    <col min="11" max="11" width="12.88671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1281</v>
      </c>
      <c r="K8" s="56"/>
    </row>
    <row r="9" spans="1:11">
      <c r="A9" s="2" t="s">
        <v>1032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16</v>
      </c>
      <c r="C11" s="9" t="s">
        <v>797</v>
      </c>
      <c r="D11" s="10" t="s">
        <v>798</v>
      </c>
      <c r="E11" s="10" t="s">
        <v>31</v>
      </c>
      <c r="F11" s="18">
        <v>46521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16</v>
      </c>
      <c r="C12" s="9" t="s">
        <v>799</v>
      </c>
      <c r="D12" s="10" t="s">
        <v>800</v>
      </c>
      <c r="E12" s="10" t="s">
        <v>149</v>
      </c>
      <c r="F12" s="91">
        <v>46542</v>
      </c>
      <c r="G12" s="10">
        <v>1</v>
      </c>
      <c r="H12" s="11"/>
      <c r="I12" s="14">
        <v>0.08</v>
      </c>
      <c r="J12" s="11">
        <f t="shared" ref="J12:J15" si="0">H12*I12</f>
        <v>0</v>
      </c>
      <c r="K12" s="11">
        <f t="shared" ref="K12:K15" si="1">H12+J12</f>
        <v>0</v>
      </c>
    </row>
    <row r="13" spans="1:11">
      <c r="A13" s="8">
        <v>3</v>
      </c>
      <c r="B13" s="8" t="s">
        <v>16</v>
      </c>
      <c r="C13" s="9" t="s">
        <v>801</v>
      </c>
      <c r="D13" s="10" t="s">
        <v>802</v>
      </c>
      <c r="E13" s="10" t="s">
        <v>44</v>
      </c>
      <c r="F13" s="91" t="s">
        <v>1572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16</v>
      </c>
      <c r="C14" s="9" t="s">
        <v>38</v>
      </c>
      <c r="D14" s="10">
        <v>6876</v>
      </c>
      <c r="E14" s="10" t="s">
        <v>37</v>
      </c>
      <c r="F14" s="91" t="s">
        <v>1574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16</v>
      </c>
      <c r="C15" s="84" t="s">
        <v>803</v>
      </c>
      <c r="D15" s="10">
        <v>6205</v>
      </c>
      <c r="E15" s="10" t="s">
        <v>234</v>
      </c>
      <c r="F15" s="91">
        <v>46571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804</v>
      </c>
      <c r="C16" s="9" t="s">
        <v>805</v>
      </c>
      <c r="D16" s="10" t="s">
        <v>806</v>
      </c>
      <c r="E16" s="10" t="s">
        <v>31</v>
      </c>
      <c r="F16" s="91">
        <v>46521</v>
      </c>
      <c r="G16" s="10">
        <v>1</v>
      </c>
      <c r="H16" s="11"/>
      <c r="I16" s="14">
        <v>0.08</v>
      </c>
      <c r="J16" s="11">
        <f>H16*I16</f>
        <v>0</v>
      </c>
      <c r="K16" s="11">
        <f>H16+J16</f>
        <v>0</v>
      </c>
    </row>
    <row r="17" spans="1:11">
      <c r="A17" s="8">
        <v>7</v>
      </c>
      <c r="B17" s="8" t="s">
        <v>804</v>
      </c>
      <c r="C17" s="9" t="s">
        <v>807</v>
      </c>
      <c r="D17" s="10" t="s">
        <v>808</v>
      </c>
      <c r="E17" s="10" t="s">
        <v>31</v>
      </c>
      <c r="F17" s="91">
        <v>46521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804</v>
      </c>
      <c r="C18" s="9" t="s">
        <v>809</v>
      </c>
      <c r="D18" s="10" t="s">
        <v>810</v>
      </c>
      <c r="E18" s="10" t="s">
        <v>31</v>
      </c>
      <c r="F18" s="91">
        <v>46521</v>
      </c>
      <c r="G18" s="10">
        <v>1</v>
      </c>
      <c r="H18" s="11"/>
      <c r="I18" s="14">
        <v>0.08</v>
      </c>
      <c r="J18" s="11">
        <f t="shared" ref="J18:J21" si="2">H18*I18</f>
        <v>0</v>
      </c>
      <c r="K18" s="11">
        <f t="shared" ref="K18:K21" si="3">H18+J18</f>
        <v>0</v>
      </c>
    </row>
    <row r="19" spans="1:11">
      <c r="A19" s="8">
        <v>9</v>
      </c>
      <c r="B19" s="8" t="s">
        <v>811</v>
      </c>
      <c r="C19" s="9" t="s">
        <v>812</v>
      </c>
      <c r="D19" s="10">
        <v>559</v>
      </c>
      <c r="E19" s="10" t="s">
        <v>148</v>
      </c>
      <c r="F19" s="91">
        <v>46507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 ht="21.6">
      <c r="A20" s="8">
        <v>10</v>
      </c>
      <c r="B20" s="8" t="s">
        <v>813</v>
      </c>
      <c r="C20" s="9" t="s">
        <v>814</v>
      </c>
      <c r="D20" s="10" t="s">
        <v>815</v>
      </c>
      <c r="E20" s="10" t="s">
        <v>148</v>
      </c>
      <c r="F20" s="91">
        <v>46507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816</v>
      </c>
      <c r="C21" s="84" t="s">
        <v>817</v>
      </c>
      <c r="D21" s="10" t="s">
        <v>818</v>
      </c>
      <c r="E21" s="10" t="s">
        <v>41</v>
      </c>
      <c r="F21" s="91">
        <v>46584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8">
        <v>12</v>
      </c>
      <c r="B22" s="8" t="s">
        <v>819</v>
      </c>
      <c r="C22" s="9" t="s">
        <v>820</v>
      </c>
      <c r="D22" s="10" t="s">
        <v>821</v>
      </c>
      <c r="E22" s="10" t="s">
        <v>147</v>
      </c>
      <c r="F22" s="18">
        <v>46457</v>
      </c>
      <c r="G22" s="10">
        <v>1</v>
      </c>
      <c r="H22" s="11"/>
      <c r="I22" s="14">
        <v>0.08</v>
      </c>
      <c r="J22" s="11">
        <f t="shared" ref="J22:J27" si="4">H22*I22</f>
        <v>0</v>
      </c>
      <c r="K22" s="11">
        <f t="shared" ref="K22:K27" si="5">H22+J22</f>
        <v>0</v>
      </c>
    </row>
    <row r="23" spans="1:11">
      <c r="A23" s="8">
        <v>13</v>
      </c>
      <c r="B23" s="8" t="s">
        <v>114</v>
      </c>
      <c r="C23" s="9" t="s">
        <v>1423</v>
      </c>
      <c r="D23" s="10" t="s">
        <v>1424</v>
      </c>
      <c r="E23" s="10" t="s">
        <v>31</v>
      </c>
      <c r="F23" s="52">
        <v>46636</v>
      </c>
      <c r="G23" s="10">
        <v>1</v>
      </c>
      <c r="H23" s="11"/>
      <c r="I23" s="14">
        <v>0.08</v>
      </c>
      <c r="J23" s="11">
        <f t="shared" si="4"/>
        <v>0</v>
      </c>
      <c r="K23" s="11">
        <f t="shared" si="5"/>
        <v>0</v>
      </c>
    </row>
    <row r="24" spans="1:11">
      <c r="A24" s="8">
        <v>14</v>
      </c>
      <c r="B24" s="8" t="s">
        <v>114</v>
      </c>
      <c r="C24" s="9" t="s">
        <v>1423</v>
      </c>
      <c r="D24" s="10" t="s">
        <v>1425</v>
      </c>
      <c r="E24" s="10" t="s">
        <v>31</v>
      </c>
      <c r="F24" s="52">
        <v>46636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>
      <c r="A25" s="8">
        <v>15</v>
      </c>
      <c r="B25" s="8" t="s">
        <v>819</v>
      </c>
      <c r="C25" s="9" t="s">
        <v>820</v>
      </c>
      <c r="D25" s="10" t="s">
        <v>822</v>
      </c>
      <c r="E25" s="10" t="s">
        <v>147</v>
      </c>
      <c r="F25" s="18">
        <v>46457</v>
      </c>
      <c r="G25" s="10">
        <v>1</v>
      </c>
      <c r="H25" s="11"/>
      <c r="I25" s="14">
        <v>0.08</v>
      </c>
      <c r="J25" s="11">
        <f t="shared" si="4"/>
        <v>0</v>
      </c>
      <c r="K25" s="11">
        <f t="shared" si="5"/>
        <v>0</v>
      </c>
    </row>
    <row r="26" spans="1:11">
      <c r="A26" s="8">
        <v>16</v>
      </c>
      <c r="B26" s="8" t="s">
        <v>1305</v>
      </c>
      <c r="C26" s="9" t="s">
        <v>823</v>
      </c>
      <c r="D26" s="10">
        <v>5601</v>
      </c>
      <c r="E26" s="10" t="s">
        <v>824</v>
      </c>
      <c r="F26" s="18" t="s">
        <v>1565</v>
      </c>
      <c r="G26" s="10">
        <v>1</v>
      </c>
      <c r="H26" s="11"/>
      <c r="I26" s="14">
        <v>0.08</v>
      </c>
      <c r="J26" s="11">
        <f t="shared" si="4"/>
        <v>0</v>
      </c>
      <c r="K26" s="11">
        <f t="shared" si="5"/>
        <v>0</v>
      </c>
    </row>
    <row r="27" spans="1:11">
      <c r="A27" s="8">
        <v>17</v>
      </c>
      <c r="B27" s="8" t="s">
        <v>1305</v>
      </c>
      <c r="C27" s="9" t="s">
        <v>825</v>
      </c>
      <c r="D27" s="10" t="s">
        <v>295</v>
      </c>
      <c r="E27" s="10" t="s">
        <v>484</v>
      </c>
      <c r="F27" s="18" t="s">
        <v>1565</v>
      </c>
      <c r="G27" s="10">
        <v>1</v>
      </c>
      <c r="H27" s="11"/>
      <c r="I27" s="14">
        <v>0.08</v>
      </c>
      <c r="J27" s="11">
        <f t="shared" si="4"/>
        <v>0</v>
      </c>
      <c r="K27" s="11">
        <f t="shared" si="5"/>
        <v>0</v>
      </c>
    </row>
    <row r="28" spans="1:11">
      <c r="A28" s="27" t="s">
        <v>4</v>
      </c>
      <c r="B28" s="15"/>
      <c r="C28" s="15"/>
      <c r="D28" s="15"/>
      <c r="E28" s="15"/>
      <c r="F28" s="21"/>
      <c r="G28" s="15"/>
      <c r="H28" s="15"/>
      <c r="I28" s="15"/>
      <c r="J28" s="16"/>
      <c r="K28" s="44">
        <f>SUM(K11:K27)</f>
        <v>0</v>
      </c>
    </row>
    <row r="30" spans="1:11">
      <c r="B30" s="31"/>
      <c r="C30" s="31"/>
      <c r="D30" s="31"/>
      <c r="E30" s="31"/>
      <c r="F30" s="32"/>
      <c r="G30" s="31"/>
      <c r="H30" s="31"/>
      <c r="I30" s="31"/>
      <c r="J30" s="31"/>
      <c r="K30" s="31"/>
    </row>
    <row r="31" spans="1:11" ht="15.6">
      <c r="B31" s="72" t="s">
        <v>1186</v>
      </c>
      <c r="C31" s="56"/>
      <c r="D31" s="56"/>
      <c r="E31" s="56"/>
      <c r="F31" s="57"/>
      <c r="G31" s="56"/>
      <c r="H31" s="56"/>
      <c r="I31" s="56"/>
      <c r="J31" s="56"/>
      <c r="K31" s="56"/>
    </row>
    <row r="32" spans="1:11" ht="15.6">
      <c r="B32" s="56"/>
      <c r="C32" s="73"/>
      <c r="D32" s="56"/>
      <c r="E32" s="56"/>
      <c r="F32" s="57"/>
      <c r="G32" s="56"/>
      <c r="H32" s="56"/>
      <c r="I32" s="56"/>
      <c r="J32" s="56"/>
      <c r="K32" s="56"/>
    </row>
    <row r="33" spans="2:11" ht="15.6">
      <c r="B33" s="56"/>
      <c r="C33" s="72"/>
      <c r="D33" s="56"/>
      <c r="E33" s="56"/>
      <c r="F33" s="57"/>
      <c r="G33" s="56"/>
      <c r="H33" s="56"/>
      <c r="I33" s="56"/>
      <c r="J33" s="56"/>
      <c r="K33" s="56"/>
    </row>
    <row r="34" spans="2:11" ht="15.6">
      <c r="B34" s="56"/>
      <c r="C34" s="56"/>
      <c r="D34" s="56"/>
      <c r="E34" s="56"/>
      <c r="F34" s="56"/>
      <c r="G34" s="73" t="s">
        <v>1187</v>
      </c>
      <c r="H34" s="56"/>
      <c r="I34" s="56"/>
      <c r="J34" s="57"/>
      <c r="K34" s="56"/>
    </row>
  </sheetData>
  <autoFilter ref="A10:K28" xr:uid="{00000000-0009-0000-0000-000057000000}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2:K50"/>
  <sheetViews>
    <sheetView topLeftCell="A8" workbookViewId="0">
      <selection activeCell="G1" sqref="G1:G1048576"/>
    </sheetView>
  </sheetViews>
  <sheetFormatPr defaultRowHeight="14.4"/>
  <cols>
    <col min="1" max="1" width="4.44140625" customWidth="1"/>
    <col min="2" max="2" width="23.88671875" customWidth="1"/>
    <col min="3" max="3" width="34.33203125" customWidth="1"/>
    <col min="4" max="4" width="18.33203125" customWidth="1"/>
    <col min="5" max="5" width="21.33203125" customWidth="1"/>
    <col min="6" max="6" width="15.33203125" style="22" customWidth="1"/>
    <col min="7" max="7" width="14.6640625" customWidth="1"/>
    <col min="8" max="8" width="13.33203125" customWidth="1"/>
    <col min="9" max="9" width="12.6640625" customWidth="1"/>
    <col min="10" max="10" width="12.44140625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1284</v>
      </c>
      <c r="K8" s="56"/>
    </row>
    <row r="9" spans="1:11">
      <c r="A9" s="2" t="s">
        <v>1033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826</v>
      </c>
      <c r="C11" s="9" t="s">
        <v>827</v>
      </c>
      <c r="D11" s="10">
        <v>409004</v>
      </c>
      <c r="E11" s="10" t="s">
        <v>158</v>
      </c>
      <c r="F11" s="18">
        <v>46493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828</v>
      </c>
      <c r="C12" s="9" t="s">
        <v>829</v>
      </c>
      <c r="D12" s="10">
        <v>701628</v>
      </c>
      <c r="E12" s="10" t="s">
        <v>31</v>
      </c>
      <c r="F12" s="18">
        <v>46521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>
      <c r="A13" s="8">
        <v>3</v>
      </c>
      <c r="B13" s="8" t="s">
        <v>830</v>
      </c>
      <c r="C13" s="9" t="s">
        <v>831</v>
      </c>
      <c r="D13" s="10">
        <v>1620676</v>
      </c>
      <c r="E13" s="10" t="s">
        <v>101</v>
      </c>
      <c r="F13" s="18">
        <v>46346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8">
        <v>4</v>
      </c>
      <c r="B14" s="8" t="s">
        <v>832</v>
      </c>
      <c r="C14" s="9" t="s">
        <v>833</v>
      </c>
      <c r="D14" s="53">
        <v>600190321006</v>
      </c>
      <c r="E14" s="10" t="s">
        <v>31</v>
      </c>
      <c r="F14" s="18">
        <v>46465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>
      <c r="A15" s="8">
        <v>5</v>
      </c>
      <c r="B15" s="8" t="s">
        <v>834</v>
      </c>
      <c r="C15" s="9" t="s">
        <v>835</v>
      </c>
      <c r="D15" s="10" t="s">
        <v>836</v>
      </c>
      <c r="E15" s="10" t="s">
        <v>101</v>
      </c>
      <c r="F15" s="18">
        <v>46346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>
      <c r="A16" s="8">
        <v>6</v>
      </c>
      <c r="B16" s="8" t="s">
        <v>837</v>
      </c>
      <c r="C16" s="84" t="s">
        <v>838</v>
      </c>
      <c r="D16" s="10">
        <v>822430</v>
      </c>
      <c r="E16" s="10" t="s">
        <v>101</v>
      </c>
      <c r="F16" s="18">
        <v>46346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839</v>
      </c>
      <c r="C17" s="9" t="s">
        <v>840</v>
      </c>
      <c r="D17" s="10" t="s">
        <v>841</v>
      </c>
      <c r="E17" s="10" t="s">
        <v>147</v>
      </c>
      <c r="F17" s="18">
        <v>46340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12</v>
      </c>
      <c r="C18" s="9" t="s">
        <v>842</v>
      </c>
      <c r="D18" s="10">
        <v>5834308115061</v>
      </c>
      <c r="E18" s="10" t="s">
        <v>101</v>
      </c>
      <c r="F18" s="18">
        <v>46346</v>
      </c>
      <c r="G18" s="10">
        <v>1</v>
      </c>
      <c r="H18" s="11"/>
      <c r="I18" s="14">
        <v>0.08</v>
      </c>
      <c r="J18" s="11">
        <f t="shared" ref="J18:J21" si="2">H18*I18</f>
        <v>0</v>
      </c>
      <c r="K18" s="11">
        <f t="shared" ref="K18:K21" si="3">H18+J18</f>
        <v>0</v>
      </c>
    </row>
    <row r="19" spans="1:11">
      <c r="A19" s="8">
        <v>9</v>
      </c>
      <c r="B19" s="8" t="s">
        <v>843</v>
      </c>
      <c r="C19" s="9" t="s">
        <v>844</v>
      </c>
      <c r="D19" s="10" t="s">
        <v>845</v>
      </c>
      <c r="E19" s="10" t="s">
        <v>158</v>
      </c>
      <c r="F19" s="18">
        <v>46493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8" t="s">
        <v>846</v>
      </c>
      <c r="C20" s="9" t="s">
        <v>501</v>
      </c>
      <c r="D20" s="10">
        <v>9020251</v>
      </c>
      <c r="E20" s="10" t="s">
        <v>158</v>
      </c>
      <c r="F20" s="18">
        <v>46493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846</v>
      </c>
      <c r="C21" s="9" t="s">
        <v>501</v>
      </c>
      <c r="D21" s="10">
        <v>9020253</v>
      </c>
      <c r="E21" s="10" t="s">
        <v>147</v>
      </c>
      <c r="F21" s="18">
        <v>46340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8">
        <v>12</v>
      </c>
      <c r="B22" s="8" t="s">
        <v>755</v>
      </c>
      <c r="C22" s="9" t="s">
        <v>847</v>
      </c>
      <c r="D22" s="10">
        <v>857279</v>
      </c>
      <c r="E22" s="10" t="s">
        <v>101</v>
      </c>
      <c r="F22" s="18">
        <v>46346</v>
      </c>
      <c r="G22" s="10">
        <v>1</v>
      </c>
      <c r="H22" s="11"/>
      <c r="I22" s="14">
        <v>0.08</v>
      </c>
      <c r="J22" s="11">
        <f>H22*I22</f>
        <v>0</v>
      </c>
      <c r="K22" s="11">
        <f>H22+J22</f>
        <v>0</v>
      </c>
    </row>
    <row r="23" spans="1:11" ht="21.6">
      <c r="A23" s="8">
        <v>13</v>
      </c>
      <c r="B23" s="8" t="s">
        <v>848</v>
      </c>
      <c r="C23" s="9" t="s">
        <v>849</v>
      </c>
      <c r="D23" s="10">
        <v>17213512271</v>
      </c>
      <c r="E23" s="10" t="s">
        <v>44</v>
      </c>
      <c r="F23" s="18" t="s">
        <v>1568</v>
      </c>
      <c r="G23" s="10">
        <v>1</v>
      </c>
      <c r="H23" s="11"/>
      <c r="I23" s="14">
        <v>0.08</v>
      </c>
      <c r="J23" s="11">
        <f t="shared" ref="J23:J33" si="4">H23*I23</f>
        <v>0</v>
      </c>
      <c r="K23" s="11">
        <f t="shared" ref="K23:K33" si="5">H23+J23</f>
        <v>0</v>
      </c>
    </row>
    <row r="24" spans="1:11" ht="21.6">
      <c r="A24" s="8">
        <v>14</v>
      </c>
      <c r="B24" s="8" t="s">
        <v>1354</v>
      </c>
      <c r="C24" s="9" t="s">
        <v>1355</v>
      </c>
      <c r="D24" s="10" t="s">
        <v>1356</v>
      </c>
      <c r="E24" s="10" t="s">
        <v>1153</v>
      </c>
      <c r="F24" s="18">
        <v>46611</v>
      </c>
      <c r="G24" s="10">
        <v>1</v>
      </c>
      <c r="H24" s="11"/>
      <c r="I24" s="14">
        <v>0.08</v>
      </c>
      <c r="J24" s="11">
        <f t="shared" si="4"/>
        <v>0</v>
      </c>
      <c r="K24" s="11">
        <f t="shared" si="5"/>
        <v>0</v>
      </c>
    </row>
    <row r="25" spans="1:11" ht="21.6">
      <c r="A25" s="8">
        <v>15</v>
      </c>
      <c r="B25" s="8" t="s">
        <v>1354</v>
      </c>
      <c r="C25" s="9" t="s">
        <v>1355</v>
      </c>
      <c r="D25" s="10" t="s">
        <v>1357</v>
      </c>
      <c r="E25" s="10" t="s">
        <v>1153</v>
      </c>
      <c r="F25" s="18">
        <v>46611</v>
      </c>
      <c r="G25" s="10">
        <v>1</v>
      </c>
      <c r="H25" s="11"/>
      <c r="I25" s="14">
        <v>0.08</v>
      </c>
      <c r="J25" s="11">
        <f t="shared" si="4"/>
        <v>0</v>
      </c>
      <c r="K25" s="11">
        <f t="shared" si="5"/>
        <v>0</v>
      </c>
    </row>
    <row r="26" spans="1:11" ht="21.6">
      <c r="A26" s="8">
        <v>16</v>
      </c>
      <c r="B26" s="8" t="s">
        <v>1354</v>
      </c>
      <c r="C26" s="9" t="s">
        <v>1355</v>
      </c>
      <c r="D26" s="10" t="s">
        <v>1358</v>
      </c>
      <c r="E26" s="10" t="s">
        <v>1153</v>
      </c>
      <c r="F26" s="18">
        <v>46611</v>
      </c>
      <c r="G26" s="10">
        <v>1</v>
      </c>
      <c r="H26" s="11"/>
      <c r="I26" s="14">
        <v>0.08</v>
      </c>
      <c r="J26" s="11">
        <f t="shared" si="4"/>
        <v>0</v>
      </c>
      <c r="K26" s="11">
        <f t="shared" si="5"/>
        <v>0</v>
      </c>
    </row>
    <row r="27" spans="1:11">
      <c r="A27" s="8">
        <v>17</v>
      </c>
      <c r="B27" s="8" t="s">
        <v>1359</v>
      </c>
      <c r="C27" s="9" t="s">
        <v>1360</v>
      </c>
      <c r="D27" s="10" t="s">
        <v>1361</v>
      </c>
      <c r="E27" s="10" t="s">
        <v>1153</v>
      </c>
      <c r="F27" s="18">
        <v>46611</v>
      </c>
      <c r="G27" s="10">
        <v>1</v>
      </c>
      <c r="H27" s="11"/>
      <c r="I27" s="14">
        <v>0.08</v>
      </c>
      <c r="J27" s="11">
        <f t="shared" si="4"/>
        <v>0</v>
      </c>
      <c r="K27" s="11">
        <f t="shared" si="5"/>
        <v>0</v>
      </c>
    </row>
    <row r="28" spans="1:11">
      <c r="A28" s="8">
        <v>18</v>
      </c>
      <c r="B28" s="8" t="s">
        <v>1362</v>
      </c>
      <c r="C28" s="9" t="s">
        <v>1363</v>
      </c>
      <c r="D28" s="10" t="s">
        <v>1364</v>
      </c>
      <c r="E28" s="10" t="s">
        <v>986</v>
      </c>
      <c r="F28" s="18">
        <v>46456</v>
      </c>
      <c r="G28" s="10">
        <v>1</v>
      </c>
      <c r="H28" s="11"/>
      <c r="I28" s="14">
        <v>0.08</v>
      </c>
      <c r="J28" s="11">
        <f t="shared" si="4"/>
        <v>0</v>
      </c>
      <c r="K28" s="11">
        <f t="shared" si="5"/>
        <v>0</v>
      </c>
    </row>
    <row r="29" spans="1:11">
      <c r="A29" s="8">
        <v>19</v>
      </c>
      <c r="B29" s="8" t="s">
        <v>1362</v>
      </c>
      <c r="C29" s="9" t="s">
        <v>1363</v>
      </c>
      <c r="D29" s="10" t="s">
        <v>1365</v>
      </c>
      <c r="E29" s="10" t="s">
        <v>986</v>
      </c>
      <c r="F29" s="18">
        <v>46456</v>
      </c>
      <c r="G29" s="10">
        <v>1</v>
      </c>
      <c r="H29" s="11"/>
      <c r="I29" s="14">
        <v>0.08</v>
      </c>
      <c r="J29" s="11">
        <f t="shared" si="4"/>
        <v>0</v>
      </c>
      <c r="K29" s="11">
        <f t="shared" si="5"/>
        <v>0</v>
      </c>
    </row>
    <row r="30" spans="1:11">
      <c r="A30" s="8">
        <v>20</v>
      </c>
      <c r="B30" s="8" t="s">
        <v>1366</v>
      </c>
      <c r="C30" s="9" t="s">
        <v>1367</v>
      </c>
      <c r="D30" s="10" t="s">
        <v>1368</v>
      </c>
      <c r="E30" s="10" t="s">
        <v>234</v>
      </c>
      <c r="F30" s="18">
        <v>46435</v>
      </c>
      <c r="G30" s="10">
        <v>1</v>
      </c>
      <c r="H30" s="11"/>
      <c r="I30" s="14">
        <v>0.08</v>
      </c>
      <c r="J30" s="11">
        <f t="shared" si="4"/>
        <v>0</v>
      </c>
      <c r="K30" s="11">
        <f t="shared" si="5"/>
        <v>0</v>
      </c>
    </row>
    <row r="31" spans="1:11">
      <c r="A31" s="8">
        <v>21</v>
      </c>
      <c r="B31" s="8" t="s">
        <v>1366</v>
      </c>
      <c r="C31" s="9" t="s">
        <v>1367</v>
      </c>
      <c r="D31" s="10" t="s">
        <v>1368</v>
      </c>
      <c r="E31" s="10" t="s">
        <v>234</v>
      </c>
      <c r="F31" s="18">
        <v>46435</v>
      </c>
      <c r="G31" s="10">
        <v>1</v>
      </c>
      <c r="H31" s="11"/>
      <c r="I31" s="14">
        <v>0.08</v>
      </c>
      <c r="J31" s="11">
        <f t="shared" si="4"/>
        <v>0</v>
      </c>
      <c r="K31" s="11">
        <f t="shared" si="5"/>
        <v>0</v>
      </c>
    </row>
    <row r="32" spans="1:11">
      <c r="A32" s="8">
        <v>22</v>
      </c>
      <c r="B32" s="8" t="s">
        <v>1366</v>
      </c>
      <c r="C32" s="9" t="s">
        <v>1367</v>
      </c>
      <c r="D32" s="10" t="s">
        <v>1368</v>
      </c>
      <c r="E32" s="10" t="s">
        <v>234</v>
      </c>
      <c r="F32" s="18">
        <v>46435</v>
      </c>
      <c r="G32" s="10">
        <v>1</v>
      </c>
      <c r="H32" s="11"/>
      <c r="I32" s="14">
        <v>0.08</v>
      </c>
      <c r="J32" s="11">
        <f t="shared" si="4"/>
        <v>0</v>
      </c>
      <c r="K32" s="11">
        <f t="shared" si="5"/>
        <v>0</v>
      </c>
    </row>
    <row r="33" spans="1:11">
      <c r="A33" s="8">
        <v>23</v>
      </c>
      <c r="B33" s="8" t="s">
        <v>850</v>
      </c>
      <c r="C33" s="9" t="s">
        <v>851</v>
      </c>
      <c r="D33" s="10" t="s">
        <v>852</v>
      </c>
      <c r="E33" s="10" t="s">
        <v>158</v>
      </c>
      <c r="F33" s="18">
        <v>46493</v>
      </c>
      <c r="G33" s="10">
        <v>1</v>
      </c>
      <c r="H33" s="11"/>
      <c r="I33" s="14">
        <v>0.08</v>
      </c>
      <c r="J33" s="11">
        <f t="shared" si="4"/>
        <v>0</v>
      </c>
      <c r="K33" s="11">
        <f t="shared" si="5"/>
        <v>0</v>
      </c>
    </row>
    <row r="34" spans="1:11">
      <c r="A34" s="8">
        <v>24</v>
      </c>
      <c r="B34" s="8" t="s">
        <v>17</v>
      </c>
      <c r="C34" s="9" t="s">
        <v>854</v>
      </c>
      <c r="D34" s="10" t="s">
        <v>855</v>
      </c>
      <c r="E34" s="10" t="s">
        <v>101</v>
      </c>
      <c r="F34" s="18">
        <v>46346</v>
      </c>
      <c r="G34" s="10">
        <v>1</v>
      </c>
      <c r="H34" s="11"/>
      <c r="I34" s="14">
        <v>0.08</v>
      </c>
      <c r="J34" s="11">
        <f>H34*I34</f>
        <v>0</v>
      </c>
      <c r="K34" s="11">
        <f>H34+J34</f>
        <v>0</v>
      </c>
    </row>
    <row r="35" spans="1:11">
      <c r="A35" s="8">
        <v>25</v>
      </c>
      <c r="B35" s="8" t="s">
        <v>856</v>
      </c>
      <c r="C35" s="9" t="s">
        <v>857</v>
      </c>
      <c r="D35" s="10">
        <v>116649</v>
      </c>
      <c r="E35" s="10" t="s">
        <v>31</v>
      </c>
      <c r="F35" s="18">
        <v>46521</v>
      </c>
      <c r="G35" s="10">
        <v>1</v>
      </c>
      <c r="H35" s="11"/>
      <c r="I35" s="14">
        <v>0.08</v>
      </c>
      <c r="J35" s="11">
        <f t="shared" ref="J35:J39" si="6">H35*I35</f>
        <v>0</v>
      </c>
      <c r="K35" s="11">
        <f t="shared" ref="K35:K39" si="7">H35+J35</f>
        <v>0</v>
      </c>
    </row>
    <row r="36" spans="1:11">
      <c r="A36" s="8">
        <v>26</v>
      </c>
      <c r="B36" s="8" t="s">
        <v>856</v>
      </c>
      <c r="C36" s="9" t="s">
        <v>857</v>
      </c>
      <c r="D36" s="10">
        <v>116899</v>
      </c>
      <c r="E36" s="10" t="s">
        <v>31</v>
      </c>
      <c r="F36" s="18">
        <v>46521</v>
      </c>
      <c r="G36" s="10">
        <v>1</v>
      </c>
      <c r="H36" s="11"/>
      <c r="I36" s="14">
        <v>0.08</v>
      </c>
      <c r="J36" s="11">
        <f t="shared" si="6"/>
        <v>0</v>
      </c>
      <c r="K36" s="11">
        <f t="shared" si="7"/>
        <v>0</v>
      </c>
    </row>
    <row r="37" spans="1:11">
      <c r="A37" s="8">
        <v>27</v>
      </c>
      <c r="B37" s="8" t="s">
        <v>858</v>
      </c>
      <c r="C37" s="9" t="s">
        <v>859</v>
      </c>
      <c r="D37" s="10">
        <v>1002</v>
      </c>
      <c r="E37" s="10" t="s">
        <v>101</v>
      </c>
      <c r="F37" s="18">
        <v>46346</v>
      </c>
      <c r="G37" s="10">
        <v>1</v>
      </c>
      <c r="H37" s="11"/>
      <c r="I37" s="14">
        <v>0.08</v>
      </c>
      <c r="J37" s="11">
        <f t="shared" si="6"/>
        <v>0</v>
      </c>
      <c r="K37" s="11">
        <f t="shared" si="7"/>
        <v>0</v>
      </c>
    </row>
    <row r="38" spans="1:11">
      <c r="A38" s="8">
        <v>28</v>
      </c>
      <c r="B38" s="8" t="s">
        <v>860</v>
      </c>
      <c r="C38" s="9" t="s">
        <v>861</v>
      </c>
      <c r="D38" s="10" t="s">
        <v>862</v>
      </c>
      <c r="E38" s="10" t="s">
        <v>31</v>
      </c>
      <c r="F38" s="18">
        <v>46521</v>
      </c>
      <c r="G38" s="10">
        <v>1</v>
      </c>
      <c r="H38" s="11"/>
      <c r="I38" s="14">
        <v>0.08</v>
      </c>
      <c r="J38" s="11">
        <f t="shared" si="6"/>
        <v>0</v>
      </c>
      <c r="K38" s="11">
        <f t="shared" si="7"/>
        <v>0</v>
      </c>
    </row>
    <row r="39" spans="1:11">
      <c r="A39" s="8">
        <v>29</v>
      </c>
      <c r="B39" s="8" t="s">
        <v>860</v>
      </c>
      <c r="C39" s="84" t="s">
        <v>861</v>
      </c>
      <c r="D39" s="10" t="s">
        <v>863</v>
      </c>
      <c r="E39" s="10" t="s">
        <v>31</v>
      </c>
      <c r="F39" s="18">
        <v>46521</v>
      </c>
      <c r="G39" s="10">
        <v>1</v>
      </c>
      <c r="H39" s="11"/>
      <c r="I39" s="14">
        <v>0.08</v>
      </c>
      <c r="J39" s="11">
        <f t="shared" si="6"/>
        <v>0</v>
      </c>
      <c r="K39" s="11">
        <f t="shared" si="7"/>
        <v>0</v>
      </c>
    </row>
    <row r="40" spans="1:11">
      <c r="A40" s="8">
        <v>30</v>
      </c>
      <c r="B40" s="8" t="s">
        <v>867</v>
      </c>
      <c r="C40" s="9" t="s">
        <v>868</v>
      </c>
      <c r="D40" s="10">
        <v>1928862</v>
      </c>
      <c r="E40" s="10" t="s">
        <v>101</v>
      </c>
      <c r="F40" s="18" t="s">
        <v>1567</v>
      </c>
      <c r="G40" s="10">
        <v>1</v>
      </c>
      <c r="H40" s="11"/>
      <c r="I40" s="14">
        <v>0.08</v>
      </c>
      <c r="J40" s="11">
        <f t="shared" ref="J40:J43" si="8">H40*I40</f>
        <v>0</v>
      </c>
      <c r="K40" s="11">
        <f t="shared" ref="K40:K43" si="9">H40+J40</f>
        <v>0</v>
      </c>
    </row>
    <row r="41" spans="1:11">
      <c r="A41" s="8">
        <v>31</v>
      </c>
      <c r="B41" s="8"/>
      <c r="C41" s="9" t="s">
        <v>869</v>
      </c>
      <c r="D41" s="10">
        <v>109524</v>
      </c>
      <c r="E41" s="10" t="s">
        <v>69</v>
      </c>
      <c r="F41" s="18">
        <v>46458</v>
      </c>
      <c r="G41" s="10">
        <v>1</v>
      </c>
      <c r="H41" s="11"/>
      <c r="I41" s="14">
        <v>0.08</v>
      </c>
      <c r="J41" s="11">
        <f t="shared" si="8"/>
        <v>0</v>
      </c>
      <c r="K41" s="11">
        <f t="shared" si="9"/>
        <v>0</v>
      </c>
    </row>
    <row r="42" spans="1:11">
      <c r="A42" s="8">
        <v>32</v>
      </c>
      <c r="B42" s="8"/>
      <c r="C42" s="9" t="s">
        <v>869</v>
      </c>
      <c r="D42" s="10">
        <v>109525</v>
      </c>
      <c r="E42" s="10" t="s">
        <v>69</v>
      </c>
      <c r="F42" s="18">
        <v>46458</v>
      </c>
      <c r="G42" s="10">
        <v>1</v>
      </c>
      <c r="H42" s="11"/>
      <c r="I42" s="14">
        <v>0.08</v>
      </c>
      <c r="J42" s="11">
        <f t="shared" si="8"/>
        <v>0</v>
      </c>
      <c r="K42" s="11">
        <f t="shared" si="9"/>
        <v>0</v>
      </c>
    </row>
    <row r="43" spans="1:11">
      <c r="A43" s="8">
        <v>33</v>
      </c>
      <c r="B43" s="8"/>
      <c r="C43" s="84" t="s">
        <v>869</v>
      </c>
      <c r="D43" s="10">
        <v>501295856</v>
      </c>
      <c r="E43" s="10" t="s">
        <v>69</v>
      </c>
      <c r="F43" s="18">
        <v>46458</v>
      </c>
      <c r="G43" s="10">
        <v>1</v>
      </c>
      <c r="H43" s="11"/>
      <c r="I43" s="14">
        <v>0.08</v>
      </c>
      <c r="J43" s="11">
        <f t="shared" si="8"/>
        <v>0</v>
      </c>
      <c r="K43" s="11">
        <f t="shared" si="9"/>
        <v>0</v>
      </c>
    </row>
    <row r="44" spans="1:11">
      <c r="A44" s="27" t="s">
        <v>4</v>
      </c>
      <c r="B44" s="15"/>
      <c r="C44" s="15"/>
      <c r="D44" s="15"/>
      <c r="E44" s="15"/>
      <c r="F44" s="21"/>
      <c r="G44" s="15"/>
      <c r="H44" s="15"/>
      <c r="I44" s="15"/>
      <c r="J44" s="16"/>
      <c r="K44" s="44">
        <f>SUM(K11:K43)</f>
        <v>0</v>
      </c>
    </row>
    <row r="46" spans="1:11">
      <c r="B46" s="31"/>
      <c r="C46" s="31"/>
      <c r="D46" s="31"/>
      <c r="E46" s="31"/>
      <c r="F46" s="32"/>
      <c r="G46" s="31"/>
      <c r="H46" s="31"/>
      <c r="I46" s="31"/>
      <c r="J46" s="31"/>
      <c r="K46" s="31"/>
    </row>
    <row r="47" spans="1:11" ht="15.6">
      <c r="B47" s="72" t="s">
        <v>1186</v>
      </c>
      <c r="C47" s="56"/>
      <c r="D47" s="56"/>
      <c r="E47" s="56"/>
      <c r="F47" s="57"/>
      <c r="G47" s="56"/>
      <c r="H47" s="56"/>
      <c r="I47" s="56"/>
      <c r="J47" s="56"/>
      <c r="K47" s="56"/>
    </row>
    <row r="48" spans="1:11" ht="15.6">
      <c r="B48" s="56"/>
      <c r="C48" s="73"/>
      <c r="D48" s="56"/>
      <c r="E48" s="56"/>
      <c r="F48" s="57"/>
      <c r="G48" s="56"/>
      <c r="H48" s="56"/>
      <c r="I48" s="56"/>
      <c r="J48" s="56"/>
      <c r="K48" s="56"/>
    </row>
    <row r="49" spans="2:11" ht="15.6">
      <c r="B49" s="56"/>
      <c r="C49" s="72"/>
      <c r="D49" s="56"/>
      <c r="E49" s="56"/>
      <c r="F49" s="57"/>
      <c r="G49" s="56"/>
      <c r="H49" s="56"/>
      <c r="I49" s="56"/>
      <c r="J49" s="56"/>
      <c r="K49" s="56"/>
    </row>
    <row r="50" spans="2:11" ht="15.6">
      <c r="B50" s="56"/>
      <c r="C50" s="56"/>
      <c r="D50" s="56"/>
      <c r="E50" s="56"/>
      <c r="F50" s="56"/>
      <c r="G50" s="73" t="s">
        <v>1187</v>
      </c>
      <c r="H50" s="56"/>
      <c r="I50" s="56"/>
      <c r="J50" s="57"/>
      <c r="K50" s="56"/>
    </row>
  </sheetData>
  <autoFilter ref="A10:K44" xr:uid="{00000000-0009-0000-0000-000058000000}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2:K130"/>
  <sheetViews>
    <sheetView workbookViewId="0">
      <pane ySplit="10" topLeftCell="A11" activePane="bottomLeft" state="frozen"/>
      <selection activeCell="G1" sqref="G1:G1048576"/>
      <selection pane="bottomLeft" activeCell="G1" sqref="G1:G1048576"/>
    </sheetView>
  </sheetViews>
  <sheetFormatPr defaultRowHeight="14.4"/>
  <cols>
    <col min="1" max="1" width="4.44140625" customWidth="1"/>
    <col min="2" max="2" width="14.109375" customWidth="1"/>
    <col min="3" max="3" width="30.33203125" customWidth="1"/>
    <col min="4" max="4" width="16.5546875" customWidth="1"/>
    <col min="5" max="5" width="15.33203125" customWidth="1"/>
    <col min="6" max="6" width="15.6640625" style="22" customWidth="1"/>
    <col min="7" max="7" width="17.6640625" customWidth="1"/>
    <col min="8" max="8" width="14.5546875" customWidth="1"/>
    <col min="9" max="9" width="13.44140625" customWidth="1"/>
    <col min="10" max="10" width="13.6640625" customWidth="1"/>
    <col min="11" max="11" width="13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1285</v>
      </c>
      <c r="K8" s="56"/>
    </row>
    <row r="9" spans="1:11">
      <c r="A9" s="2" t="s">
        <v>1034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2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346</v>
      </c>
      <c r="C11" s="9" t="s">
        <v>356</v>
      </c>
      <c r="D11" s="10">
        <v>20210288097</v>
      </c>
      <c r="E11" s="10" t="s">
        <v>31</v>
      </c>
      <c r="F11" s="18">
        <v>46325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346</v>
      </c>
      <c r="C12" s="9" t="s">
        <v>356</v>
      </c>
      <c r="D12" s="10">
        <v>20210288098</v>
      </c>
      <c r="E12" s="10" t="s">
        <v>148</v>
      </c>
      <c r="F12" s="18">
        <v>46325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 ht="21.6">
      <c r="A13" s="8">
        <v>3</v>
      </c>
      <c r="B13" s="8" t="s">
        <v>346</v>
      </c>
      <c r="C13" s="9" t="s">
        <v>359</v>
      </c>
      <c r="D13" s="10">
        <v>20200202726</v>
      </c>
      <c r="E13" s="10" t="s">
        <v>254</v>
      </c>
      <c r="F13" s="18">
        <v>46325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346</v>
      </c>
      <c r="C14" s="9" t="s">
        <v>359</v>
      </c>
      <c r="D14" s="10">
        <v>20200202727</v>
      </c>
      <c r="E14" s="10" t="s">
        <v>254</v>
      </c>
      <c r="F14" s="18">
        <v>46498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8" t="s">
        <v>346</v>
      </c>
      <c r="C15" s="9" t="s">
        <v>359</v>
      </c>
      <c r="D15" s="10">
        <v>20200202728</v>
      </c>
      <c r="E15" s="10" t="s">
        <v>254</v>
      </c>
      <c r="F15" s="18">
        <v>46325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346</v>
      </c>
      <c r="C16" s="84" t="s">
        <v>359</v>
      </c>
      <c r="D16" s="10">
        <v>20200202729</v>
      </c>
      <c r="E16" s="10" t="s">
        <v>254</v>
      </c>
      <c r="F16" s="18">
        <v>46325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 ht="21.6">
      <c r="A17" s="8">
        <v>7</v>
      </c>
      <c r="B17" s="8" t="s">
        <v>346</v>
      </c>
      <c r="C17" s="9" t="s">
        <v>359</v>
      </c>
      <c r="D17" s="10">
        <v>20200202737</v>
      </c>
      <c r="E17" s="10" t="s">
        <v>254</v>
      </c>
      <c r="F17" s="18">
        <v>46325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 ht="21.6">
      <c r="A18" s="8">
        <v>8</v>
      </c>
      <c r="B18" s="8" t="s">
        <v>346</v>
      </c>
      <c r="C18" s="9" t="s">
        <v>359</v>
      </c>
      <c r="D18" s="10">
        <v>20200202740</v>
      </c>
      <c r="E18" s="10" t="s">
        <v>254</v>
      </c>
      <c r="F18" s="18">
        <v>46325</v>
      </c>
      <c r="G18" s="10">
        <v>1</v>
      </c>
      <c r="H18" s="11"/>
      <c r="I18" s="14">
        <v>0.08</v>
      </c>
      <c r="J18" s="11">
        <f t="shared" ref="J18:J22" si="2">H18*I18</f>
        <v>0</v>
      </c>
      <c r="K18" s="11">
        <f t="shared" ref="K18:K22" si="3">H18+J18</f>
        <v>0</v>
      </c>
    </row>
    <row r="19" spans="1:11" ht="21.6">
      <c r="A19" s="8">
        <v>9</v>
      </c>
      <c r="B19" s="8" t="s">
        <v>346</v>
      </c>
      <c r="C19" s="9" t="s">
        <v>358</v>
      </c>
      <c r="D19" s="10">
        <v>20200310119</v>
      </c>
      <c r="E19" s="10" t="s">
        <v>31</v>
      </c>
      <c r="F19" s="18">
        <v>46325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 ht="21.6">
      <c r="A20" s="8">
        <v>10</v>
      </c>
      <c r="B20" s="8" t="s">
        <v>346</v>
      </c>
      <c r="C20" s="9" t="s">
        <v>358</v>
      </c>
      <c r="D20" s="10">
        <v>20200310120</v>
      </c>
      <c r="E20" s="10" t="s">
        <v>254</v>
      </c>
      <c r="F20" s="18">
        <v>46325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 ht="21.6">
      <c r="A21" s="8">
        <v>11</v>
      </c>
      <c r="B21" s="8" t="s">
        <v>346</v>
      </c>
      <c r="C21" s="9" t="s">
        <v>358</v>
      </c>
      <c r="D21" s="10">
        <v>20200310139</v>
      </c>
      <c r="E21" s="10" t="s">
        <v>31</v>
      </c>
      <c r="F21" s="18">
        <v>46325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 ht="21.6">
      <c r="A22" s="8">
        <v>12</v>
      </c>
      <c r="B22" s="8" t="s">
        <v>346</v>
      </c>
      <c r="C22" s="84" t="s">
        <v>358</v>
      </c>
      <c r="D22" s="10">
        <v>20200310140</v>
      </c>
      <c r="E22" s="10" t="s">
        <v>254</v>
      </c>
      <c r="F22" s="18">
        <v>46325</v>
      </c>
      <c r="G22" s="10">
        <v>1</v>
      </c>
      <c r="H22" s="11"/>
      <c r="I22" s="14">
        <v>0.08</v>
      </c>
      <c r="J22" s="11">
        <f t="shared" si="2"/>
        <v>0</v>
      </c>
      <c r="K22" s="11">
        <f t="shared" si="3"/>
        <v>0</v>
      </c>
    </row>
    <row r="23" spans="1:11">
      <c r="A23" s="8">
        <v>13</v>
      </c>
      <c r="B23" s="8" t="s">
        <v>346</v>
      </c>
      <c r="C23" s="9" t="s">
        <v>352</v>
      </c>
      <c r="D23" s="10">
        <v>20210204817</v>
      </c>
      <c r="E23" s="10" t="s">
        <v>147</v>
      </c>
      <c r="F23" s="18">
        <v>46527</v>
      </c>
      <c r="G23" s="10">
        <v>1</v>
      </c>
      <c r="H23" s="11"/>
      <c r="I23" s="14">
        <v>0.08</v>
      </c>
      <c r="J23" s="11">
        <f>H23*I23</f>
        <v>0</v>
      </c>
      <c r="K23" s="11">
        <f>H23+J23</f>
        <v>0</v>
      </c>
    </row>
    <row r="24" spans="1:11">
      <c r="A24" s="8">
        <v>14</v>
      </c>
      <c r="B24" s="8" t="s">
        <v>346</v>
      </c>
      <c r="C24" s="9" t="s">
        <v>352</v>
      </c>
      <c r="D24" s="10">
        <v>20210204818</v>
      </c>
      <c r="E24" s="10" t="s">
        <v>147</v>
      </c>
      <c r="F24" s="18">
        <v>46527</v>
      </c>
      <c r="G24" s="10">
        <v>1</v>
      </c>
      <c r="H24" s="11"/>
      <c r="I24" s="14">
        <v>0.08</v>
      </c>
      <c r="J24" s="11">
        <f t="shared" ref="J24:J28" si="4">H24*I24</f>
        <v>0</v>
      </c>
      <c r="K24" s="11">
        <f t="shared" ref="K24:K28" si="5">H24+J24</f>
        <v>0</v>
      </c>
    </row>
    <row r="25" spans="1:11">
      <c r="A25" s="8">
        <v>15</v>
      </c>
      <c r="B25" s="8" t="s">
        <v>346</v>
      </c>
      <c r="C25" s="9" t="s">
        <v>352</v>
      </c>
      <c r="D25" s="10">
        <v>20210204827</v>
      </c>
      <c r="E25" s="10" t="s">
        <v>147</v>
      </c>
      <c r="F25" s="18">
        <v>46527</v>
      </c>
      <c r="G25" s="10">
        <v>1</v>
      </c>
      <c r="H25" s="11"/>
      <c r="I25" s="14">
        <v>0.08</v>
      </c>
      <c r="J25" s="11">
        <f t="shared" si="4"/>
        <v>0</v>
      </c>
      <c r="K25" s="11">
        <f t="shared" si="5"/>
        <v>0</v>
      </c>
    </row>
    <row r="26" spans="1:11">
      <c r="A26" s="8">
        <v>16</v>
      </c>
      <c r="B26" s="8" t="s">
        <v>346</v>
      </c>
      <c r="C26" s="9" t="s">
        <v>352</v>
      </c>
      <c r="D26" s="10">
        <v>20210204828</v>
      </c>
      <c r="E26" s="10" t="s">
        <v>158</v>
      </c>
      <c r="F26" s="18">
        <v>46527</v>
      </c>
      <c r="G26" s="10">
        <v>1</v>
      </c>
      <c r="H26" s="11"/>
      <c r="I26" s="14">
        <v>0.08</v>
      </c>
      <c r="J26" s="11">
        <f t="shared" si="4"/>
        <v>0</v>
      </c>
      <c r="K26" s="11">
        <f t="shared" si="5"/>
        <v>0</v>
      </c>
    </row>
    <row r="27" spans="1:11">
      <c r="A27" s="8">
        <v>17</v>
      </c>
      <c r="B27" s="8" t="s">
        <v>346</v>
      </c>
      <c r="C27" s="9" t="s">
        <v>352</v>
      </c>
      <c r="D27" s="10">
        <v>20210239011</v>
      </c>
      <c r="E27" s="10" t="s">
        <v>147</v>
      </c>
      <c r="F27" s="18">
        <v>46527</v>
      </c>
      <c r="G27" s="10">
        <v>1</v>
      </c>
      <c r="H27" s="11"/>
      <c r="I27" s="14">
        <v>0.08</v>
      </c>
      <c r="J27" s="11">
        <f t="shared" si="4"/>
        <v>0</v>
      </c>
      <c r="K27" s="11">
        <f t="shared" si="5"/>
        <v>0</v>
      </c>
    </row>
    <row r="28" spans="1:11">
      <c r="A28" s="8">
        <v>18</v>
      </c>
      <c r="B28" s="8" t="s">
        <v>346</v>
      </c>
      <c r="C28" s="84" t="s">
        <v>352</v>
      </c>
      <c r="D28" s="10">
        <v>20210239012</v>
      </c>
      <c r="E28" s="10" t="s">
        <v>147</v>
      </c>
      <c r="F28" s="18">
        <v>46527</v>
      </c>
      <c r="G28" s="10">
        <v>1</v>
      </c>
      <c r="H28" s="11"/>
      <c r="I28" s="14">
        <v>0.08</v>
      </c>
      <c r="J28" s="11">
        <f t="shared" si="4"/>
        <v>0</v>
      </c>
      <c r="K28" s="11">
        <f t="shared" si="5"/>
        <v>0</v>
      </c>
    </row>
    <row r="29" spans="1:11">
      <c r="A29" s="8">
        <v>19</v>
      </c>
      <c r="B29" s="8" t="s">
        <v>346</v>
      </c>
      <c r="C29" s="9" t="s">
        <v>352</v>
      </c>
      <c r="D29" s="10">
        <v>20210239013</v>
      </c>
      <c r="E29" s="10" t="s">
        <v>149</v>
      </c>
      <c r="F29" s="18">
        <v>46526</v>
      </c>
      <c r="G29" s="10">
        <v>1</v>
      </c>
      <c r="H29" s="11"/>
      <c r="I29" s="14">
        <v>0.08</v>
      </c>
      <c r="J29" s="11">
        <f>H29*I29</f>
        <v>0</v>
      </c>
      <c r="K29" s="11">
        <f>H29+J29</f>
        <v>0</v>
      </c>
    </row>
    <row r="30" spans="1:11">
      <c r="A30" s="8">
        <v>20</v>
      </c>
      <c r="B30" s="8" t="s">
        <v>346</v>
      </c>
      <c r="C30" s="9" t="s">
        <v>352</v>
      </c>
      <c r="D30" s="10">
        <v>20210239014</v>
      </c>
      <c r="E30" s="10" t="s">
        <v>149</v>
      </c>
      <c r="F30" s="18">
        <v>46526</v>
      </c>
      <c r="G30" s="10">
        <v>1</v>
      </c>
      <c r="H30" s="11"/>
      <c r="I30" s="14">
        <v>0.08</v>
      </c>
      <c r="J30" s="11">
        <f t="shared" ref="J30:J34" si="6">H30*I30</f>
        <v>0</v>
      </c>
      <c r="K30" s="11">
        <f t="shared" ref="K30:K34" si="7">H30+J30</f>
        <v>0</v>
      </c>
    </row>
    <row r="31" spans="1:11">
      <c r="A31" s="8">
        <v>21</v>
      </c>
      <c r="B31" s="8" t="s">
        <v>346</v>
      </c>
      <c r="C31" s="9" t="s">
        <v>352</v>
      </c>
      <c r="D31" s="10">
        <v>20210239040</v>
      </c>
      <c r="E31" s="10" t="s">
        <v>158</v>
      </c>
      <c r="F31" s="18">
        <v>46527</v>
      </c>
      <c r="G31" s="10">
        <v>1</v>
      </c>
      <c r="H31" s="11"/>
      <c r="I31" s="14">
        <v>0.08</v>
      </c>
      <c r="J31" s="11">
        <f t="shared" si="6"/>
        <v>0</v>
      </c>
      <c r="K31" s="11">
        <f t="shared" si="7"/>
        <v>0</v>
      </c>
    </row>
    <row r="32" spans="1:11">
      <c r="A32" s="8">
        <v>22</v>
      </c>
      <c r="B32" s="8" t="s">
        <v>346</v>
      </c>
      <c r="C32" s="9" t="s">
        <v>352</v>
      </c>
      <c r="D32" s="10">
        <v>20210239041</v>
      </c>
      <c r="E32" s="10" t="s">
        <v>158</v>
      </c>
      <c r="F32" s="18">
        <v>46527</v>
      </c>
      <c r="G32" s="10">
        <v>1</v>
      </c>
      <c r="H32" s="11"/>
      <c r="I32" s="14">
        <v>0.08</v>
      </c>
      <c r="J32" s="11">
        <f t="shared" si="6"/>
        <v>0</v>
      </c>
      <c r="K32" s="11">
        <f t="shared" si="7"/>
        <v>0</v>
      </c>
    </row>
    <row r="33" spans="1:11">
      <c r="A33" s="8">
        <v>23</v>
      </c>
      <c r="B33" s="8" t="s">
        <v>346</v>
      </c>
      <c r="C33" s="9" t="s">
        <v>352</v>
      </c>
      <c r="D33" s="10">
        <v>20210239042</v>
      </c>
      <c r="E33" s="10" t="s">
        <v>149</v>
      </c>
      <c r="F33" s="18">
        <v>46526</v>
      </c>
      <c r="G33" s="10">
        <v>1</v>
      </c>
      <c r="H33" s="11"/>
      <c r="I33" s="14">
        <v>0.08</v>
      </c>
      <c r="J33" s="11">
        <f t="shared" si="6"/>
        <v>0</v>
      </c>
      <c r="K33" s="11">
        <f t="shared" si="7"/>
        <v>0</v>
      </c>
    </row>
    <row r="34" spans="1:11">
      <c r="A34" s="8">
        <v>24</v>
      </c>
      <c r="B34" s="8" t="s">
        <v>346</v>
      </c>
      <c r="C34" s="84" t="s">
        <v>352</v>
      </c>
      <c r="D34" s="10">
        <v>20210239043</v>
      </c>
      <c r="E34" s="10" t="s">
        <v>149</v>
      </c>
      <c r="F34" s="18">
        <v>46526</v>
      </c>
      <c r="G34" s="10">
        <v>1</v>
      </c>
      <c r="H34" s="11"/>
      <c r="I34" s="14">
        <v>0.08</v>
      </c>
      <c r="J34" s="11">
        <f t="shared" si="6"/>
        <v>0</v>
      </c>
      <c r="K34" s="11">
        <f t="shared" si="7"/>
        <v>0</v>
      </c>
    </row>
    <row r="35" spans="1:11">
      <c r="A35" s="8">
        <v>25</v>
      </c>
      <c r="B35" s="8" t="s">
        <v>346</v>
      </c>
      <c r="C35" s="9" t="s">
        <v>352</v>
      </c>
      <c r="D35" s="10">
        <v>20210239048</v>
      </c>
      <c r="E35" s="10" t="s">
        <v>147</v>
      </c>
      <c r="F35" s="18">
        <v>46527</v>
      </c>
      <c r="G35" s="10">
        <v>1</v>
      </c>
      <c r="H35" s="11"/>
      <c r="I35" s="14">
        <v>0.08</v>
      </c>
      <c r="J35" s="11">
        <f>H35*I35</f>
        <v>0</v>
      </c>
      <c r="K35" s="11">
        <f>H35+J35</f>
        <v>0</v>
      </c>
    </row>
    <row r="36" spans="1:11">
      <c r="A36" s="8">
        <v>26</v>
      </c>
      <c r="B36" s="8" t="s">
        <v>346</v>
      </c>
      <c r="C36" s="9" t="s">
        <v>352</v>
      </c>
      <c r="D36" s="10">
        <v>20210239049</v>
      </c>
      <c r="E36" s="10" t="s">
        <v>147</v>
      </c>
      <c r="F36" s="18">
        <v>46527</v>
      </c>
      <c r="G36" s="10">
        <v>1</v>
      </c>
      <c r="H36" s="11"/>
      <c r="I36" s="14">
        <v>0.08</v>
      </c>
      <c r="J36" s="11">
        <f t="shared" ref="J36:J40" si="8">H36*I36</f>
        <v>0</v>
      </c>
      <c r="K36" s="11">
        <f t="shared" ref="K36:K40" si="9">H36+J36</f>
        <v>0</v>
      </c>
    </row>
    <row r="37" spans="1:11">
      <c r="A37" s="8">
        <v>27</v>
      </c>
      <c r="B37" s="8" t="s">
        <v>346</v>
      </c>
      <c r="C37" s="9" t="s">
        <v>352</v>
      </c>
      <c r="D37" s="10">
        <v>20210239056</v>
      </c>
      <c r="E37" s="10" t="s">
        <v>147</v>
      </c>
      <c r="F37" s="18">
        <v>46527</v>
      </c>
      <c r="G37" s="10">
        <v>1</v>
      </c>
      <c r="H37" s="11"/>
      <c r="I37" s="14">
        <v>0.08</v>
      </c>
      <c r="J37" s="11">
        <f t="shared" si="8"/>
        <v>0</v>
      </c>
      <c r="K37" s="11">
        <f t="shared" si="9"/>
        <v>0</v>
      </c>
    </row>
    <row r="38" spans="1:11">
      <c r="A38" s="8">
        <v>28</v>
      </c>
      <c r="B38" s="8" t="s">
        <v>346</v>
      </c>
      <c r="C38" s="9" t="s">
        <v>352</v>
      </c>
      <c r="D38" s="10">
        <v>20210239057</v>
      </c>
      <c r="E38" s="10" t="s">
        <v>147</v>
      </c>
      <c r="F38" s="18">
        <v>46527</v>
      </c>
      <c r="G38" s="10">
        <v>1</v>
      </c>
      <c r="H38" s="11"/>
      <c r="I38" s="14">
        <v>0.08</v>
      </c>
      <c r="J38" s="11">
        <f t="shared" si="8"/>
        <v>0</v>
      </c>
      <c r="K38" s="11">
        <f t="shared" si="9"/>
        <v>0</v>
      </c>
    </row>
    <row r="39" spans="1:11">
      <c r="A39" s="8">
        <v>29</v>
      </c>
      <c r="B39" s="8" t="s">
        <v>346</v>
      </c>
      <c r="C39" s="9" t="s">
        <v>352</v>
      </c>
      <c r="D39" s="10">
        <v>20210239058</v>
      </c>
      <c r="E39" s="10" t="s">
        <v>148</v>
      </c>
      <c r="F39" s="18">
        <v>46526</v>
      </c>
      <c r="G39" s="10">
        <v>1</v>
      </c>
      <c r="H39" s="11"/>
      <c r="I39" s="14">
        <v>0.08</v>
      </c>
      <c r="J39" s="11">
        <f t="shared" si="8"/>
        <v>0</v>
      </c>
      <c r="K39" s="11">
        <f t="shared" si="9"/>
        <v>0</v>
      </c>
    </row>
    <row r="40" spans="1:11">
      <c r="A40" s="8">
        <v>30</v>
      </c>
      <c r="B40" s="8" t="s">
        <v>346</v>
      </c>
      <c r="C40" s="84" t="s">
        <v>352</v>
      </c>
      <c r="D40" s="10">
        <v>20210239059</v>
      </c>
      <c r="E40" s="10" t="s">
        <v>148</v>
      </c>
      <c r="F40" s="18">
        <v>46526</v>
      </c>
      <c r="G40" s="10">
        <v>1</v>
      </c>
      <c r="H40" s="11"/>
      <c r="I40" s="14">
        <v>0.08</v>
      </c>
      <c r="J40" s="11">
        <f t="shared" si="8"/>
        <v>0</v>
      </c>
      <c r="K40" s="11">
        <f t="shared" si="9"/>
        <v>0</v>
      </c>
    </row>
    <row r="41" spans="1:11">
      <c r="A41" s="8">
        <v>31</v>
      </c>
      <c r="B41" s="8" t="s">
        <v>346</v>
      </c>
      <c r="C41" s="9" t="s">
        <v>352</v>
      </c>
      <c r="D41" s="10">
        <v>20210239060</v>
      </c>
      <c r="E41" s="10" t="s">
        <v>149</v>
      </c>
      <c r="F41" s="18">
        <v>46526</v>
      </c>
      <c r="G41" s="10">
        <v>1</v>
      </c>
      <c r="H41" s="11"/>
      <c r="I41" s="14">
        <v>0.08</v>
      </c>
      <c r="J41" s="11">
        <f>H41*I41</f>
        <v>0</v>
      </c>
      <c r="K41" s="11">
        <f>H41+J41</f>
        <v>0</v>
      </c>
    </row>
    <row r="42" spans="1:11">
      <c r="A42" s="8">
        <v>32</v>
      </c>
      <c r="B42" s="8" t="s">
        <v>346</v>
      </c>
      <c r="C42" s="9" t="s">
        <v>352</v>
      </c>
      <c r="D42" s="10">
        <v>20210239061</v>
      </c>
      <c r="E42" s="10" t="s">
        <v>148</v>
      </c>
      <c r="F42" s="18">
        <v>46526</v>
      </c>
      <c r="G42" s="10">
        <v>1</v>
      </c>
      <c r="H42" s="11"/>
      <c r="I42" s="14">
        <v>0.08</v>
      </c>
      <c r="J42" s="11">
        <f t="shared" ref="J42:J45" si="10">H42*I42</f>
        <v>0</v>
      </c>
      <c r="K42" s="11">
        <f t="shared" ref="K42:K45" si="11">H42+J42</f>
        <v>0</v>
      </c>
    </row>
    <row r="43" spans="1:11">
      <c r="A43" s="8">
        <v>33</v>
      </c>
      <c r="B43" s="8" t="s">
        <v>346</v>
      </c>
      <c r="C43" s="9" t="s">
        <v>352</v>
      </c>
      <c r="D43" s="10">
        <v>20210239066</v>
      </c>
      <c r="E43" s="10" t="s">
        <v>148</v>
      </c>
      <c r="F43" s="18">
        <v>46526</v>
      </c>
      <c r="G43" s="10">
        <v>1</v>
      </c>
      <c r="H43" s="11"/>
      <c r="I43" s="14">
        <v>0.08</v>
      </c>
      <c r="J43" s="11">
        <f t="shared" si="10"/>
        <v>0</v>
      </c>
      <c r="K43" s="11">
        <f t="shared" si="11"/>
        <v>0</v>
      </c>
    </row>
    <row r="44" spans="1:11">
      <c r="A44" s="8">
        <v>34</v>
      </c>
      <c r="B44" s="8" t="s">
        <v>346</v>
      </c>
      <c r="C44" s="9" t="s">
        <v>352</v>
      </c>
      <c r="D44" s="10">
        <v>20210239067</v>
      </c>
      <c r="E44" s="10" t="s">
        <v>149</v>
      </c>
      <c r="F44" s="18">
        <v>46526</v>
      </c>
      <c r="G44" s="10">
        <v>1</v>
      </c>
      <c r="H44" s="11"/>
      <c r="I44" s="14">
        <v>0.08</v>
      </c>
      <c r="J44" s="11">
        <f t="shared" si="10"/>
        <v>0</v>
      </c>
      <c r="K44" s="11">
        <f t="shared" si="11"/>
        <v>0</v>
      </c>
    </row>
    <row r="45" spans="1:11">
      <c r="A45" s="8">
        <v>35</v>
      </c>
      <c r="B45" s="8" t="s">
        <v>346</v>
      </c>
      <c r="C45" s="9" t="s">
        <v>352</v>
      </c>
      <c r="D45" s="10">
        <v>20210251377</v>
      </c>
      <c r="E45" s="10" t="s">
        <v>147</v>
      </c>
      <c r="F45" s="18">
        <v>46527</v>
      </c>
      <c r="G45" s="10">
        <v>1</v>
      </c>
      <c r="H45" s="11"/>
      <c r="I45" s="14">
        <v>0.08</v>
      </c>
      <c r="J45" s="11">
        <f t="shared" si="10"/>
        <v>0</v>
      </c>
      <c r="K45" s="11">
        <f t="shared" si="11"/>
        <v>0</v>
      </c>
    </row>
    <row r="46" spans="1:11">
      <c r="A46" s="8">
        <v>36</v>
      </c>
      <c r="B46" s="8" t="s">
        <v>346</v>
      </c>
      <c r="C46" s="9" t="s">
        <v>352</v>
      </c>
      <c r="D46" s="10">
        <v>20210251391</v>
      </c>
      <c r="E46" s="10" t="s">
        <v>158</v>
      </c>
      <c r="F46" s="18">
        <v>46541</v>
      </c>
      <c r="G46" s="10">
        <v>1</v>
      </c>
      <c r="H46" s="11"/>
      <c r="I46" s="14">
        <v>0.08</v>
      </c>
      <c r="J46" s="11">
        <f>H46*I46</f>
        <v>0</v>
      </c>
      <c r="K46" s="11">
        <f>H46+J46</f>
        <v>0</v>
      </c>
    </row>
    <row r="47" spans="1:11">
      <c r="A47" s="8">
        <v>37</v>
      </c>
      <c r="B47" s="8" t="s">
        <v>346</v>
      </c>
      <c r="C47" s="9" t="s">
        <v>352</v>
      </c>
      <c r="D47" s="10">
        <v>20210251393</v>
      </c>
      <c r="E47" s="10" t="s">
        <v>158</v>
      </c>
      <c r="F47" s="18">
        <v>46527</v>
      </c>
      <c r="G47" s="10">
        <v>1</v>
      </c>
      <c r="H47" s="11"/>
      <c r="I47" s="14">
        <v>0.08</v>
      </c>
      <c r="J47" s="11">
        <f t="shared" ref="J47:J51" si="12">H47*I47</f>
        <v>0</v>
      </c>
      <c r="K47" s="11">
        <f t="shared" ref="K47:K51" si="13">H47+J47</f>
        <v>0</v>
      </c>
    </row>
    <row r="48" spans="1:11">
      <c r="A48" s="8">
        <v>38</v>
      </c>
      <c r="B48" s="8" t="s">
        <v>346</v>
      </c>
      <c r="C48" s="9" t="s">
        <v>357</v>
      </c>
      <c r="D48" s="10">
        <v>20170000776</v>
      </c>
      <c r="E48" s="10" t="s">
        <v>37</v>
      </c>
      <c r="F48" s="18">
        <v>46325</v>
      </c>
      <c r="G48" s="10">
        <v>1</v>
      </c>
      <c r="H48" s="11"/>
      <c r="I48" s="14">
        <v>0.08</v>
      </c>
      <c r="J48" s="11">
        <f t="shared" si="12"/>
        <v>0</v>
      </c>
      <c r="K48" s="11">
        <f t="shared" si="13"/>
        <v>0</v>
      </c>
    </row>
    <row r="49" spans="1:11">
      <c r="A49" s="8">
        <v>39</v>
      </c>
      <c r="B49" s="8" t="s">
        <v>346</v>
      </c>
      <c r="C49" s="9" t="s">
        <v>357</v>
      </c>
      <c r="D49" s="10">
        <v>20170000777</v>
      </c>
      <c r="E49" s="10" t="s">
        <v>37</v>
      </c>
      <c r="F49" s="18">
        <v>46325</v>
      </c>
      <c r="G49" s="10">
        <v>1</v>
      </c>
      <c r="H49" s="11"/>
      <c r="I49" s="14">
        <v>0.08</v>
      </c>
      <c r="J49" s="11">
        <f t="shared" si="12"/>
        <v>0</v>
      </c>
      <c r="K49" s="11">
        <f t="shared" si="13"/>
        <v>0</v>
      </c>
    </row>
    <row r="50" spans="1:11">
      <c r="A50" s="8">
        <v>40</v>
      </c>
      <c r="B50" s="8" t="s">
        <v>346</v>
      </c>
      <c r="C50" s="9" t="s">
        <v>357</v>
      </c>
      <c r="D50" s="10">
        <v>20170005847</v>
      </c>
      <c r="E50" s="10" t="s">
        <v>37</v>
      </c>
      <c r="F50" s="18">
        <v>46325</v>
      </c>
      <c r="G50" s="10">
        <v>1</v>
      </c>
      <c r="H50" s="11"/>
      <c r="I50" s="14">
        <v>0.08</v>
      </c>
      <c r="J50" s="11">
        <f t="shared" si="12"/>
        <v>0</v>
      </c>
      <c r="K50" s="11">
        <f t="shared" si="13"/>
        <v>0</v>
      </c>
    </row>
    <row r="51" spans="1:11">
      <c r="A51" s="8">
        <v>41</v>
      </c>
      <c r="B51" s="8" t="s">
        <v>346</v>
      </c>
      <c r="C51" s="84" t="s">
        <v>357</v>
      </c>
      <c r="D51" s="10">
        <v>20170005848</v>
      </c>
      <c r="E51" s="10" t="s">
        <v>37</v>
      </c>
      <c r="F51" s="18">
        <v>46325</v>
      </c>
      <c r="G51" s="10">
        <v>1</v>
      </c>
      <c r="H51" s="11"/>
      <c r="I51" s="14">
        <v>0.08</v>
      </c>
      <c r="J51" s="11">
        <f t="shared" si="12"/>
        <v>0</v>
      </c>
      <c r="K51" s="11">
        <f t="shared" si="13"/>
        <v>0</v>
      </c>
    </row>
    <row r="52" spans="1:11">
      <c r="A52" s="8">
        <v>42</v>
      </c>
      <c r="B52" s="8" t="s">
        <v>346</v>
      </c>
      <c r="C52" s="9" t="s">
        <v>357</v>
      </c>
      <c r="D52" s="10">
        <v>20170025434</v>
      </c>
      <c r="E52" s="10" t="s">
        <v>37</v>
      </c>
      <c r="F52" s="18">
        <v>46325</v>
      </c>
      <c r="G52" s="10">
        <v>1</v>
      </c>
      <c r="H52" s="11"/>
      <c r="I52" s="14">
        <v>0.08</v>
      </c>
      <c r="J52" s="11">
        <f>H52*I52</f>
        <v>0</v>
      </c>
      <c r="K52" s="11">
        <f>H52+J52</f>
        <v>0</v>
      </c>
    </row>
    <row r="53" spans="1:11">
      <c r="A53" s="8">
        <v>43</v>
      </c>
      <c r="B53" s="8" t="s">
        <v>346</v>
      </c>
      <c r="C53" s="9" t="s">
        <v>357</v>
      </c>
      <c r="D53" s="10">
        <v>20170025436</v>
      </c>
      <c r="E53" s="10" t="s">
        <v>37</v>
      </c>
      <c r="F53" s="18">
        <v>46325</v>
      </c>
      <c r="G53" s="10">
        <v>1</v>
      </c>
      <c r="H53" s="11"/>
      <c r="I53" s="14">
        <v>0.08</v>
      </c>
      <c r="J53" s="11">
        <f t="shared" ref="J53:J57" si="14">H53*I53</f>
        <v>0</v>
      </c>
      <c r="K53" s="11">
        <f t="shared" ref="K53:K57" si="15">H53+J53</f>
        <v>0</v>
      </c>
    </row>
    <row r="54" spans="1:11">
      <c r="A54" s="8">
        <v>44</v>
      </c>
      <c r="B54" s="8" t="s">
        <v>346</v>
      </c>
      <c r="C54" s="9" t="s">
        <v>357</v>
      </c>
      <c r="D54" s="10">
        <v>20170025455</v>
      </c>
      <c r="E54" s="10" t="s">
        <v>37</v>
      </c>
      <c r="F54" s="18">
        <v>46325</v>
      </c>
      <c r="G54" s="10">
        <v>1</v>
      </c>
      <c r="H54" s="11"/>
      <c r="I54" s="14">
        <v>0.08</v>
      </c>
      <c r="J54" s="11">
        <f t="shared" si="14"/>
        <v>0</v>
      </c>
      <c r="K54" s="11">
        <f t="shared" si="15"/>
        <v>0</v>
      </c>
    </row>
    <row r="55" spans="1:11">
      <c r="A55" s="8">
        <v>45</v>
      </c>
      <c r="B55" s="8" t="s">
        <v>346</v>
      </c>
      <c r="C55" s="9" t="s">
        <v>357</v>
      </c>
      <c r="D55" s="10">
        <v>20170025456</v>
      </c>
      <c r="E55" s="10" t="s">
        <v>37</v>
      </c>
      <c r="F55" s="18">
        <v>46325</v>
      </c>
      <c r="G55" s="10">
        <v>1</v>
      </c>
      <c r="H55" s="11"/>
      <c r="I55" s="14">
        <v>0.08</v>
      </c>
      <c r="J55" s="11">
        <f t="shared" si="14"/>
        <v>0</v>
      </c>
      <c r="K55" s="11">
        <f t="shared" si="15"/>
        <v>0</v>
      </c>
    </row>
    <row r="56" spans="1:11">
      <c r="A56" s="8">
        <v>46</v>
      </c>
      <c r="B56" s="8" t="s">
        <v>346</v>
      </c>
      <c r="C56" s="9" t="s">
        <v>357</v>
      </c>
      <c r="D56" s="10">
        <v>20170025461</v>
      </c>
      <c r="E56" s="10" t="s">
        <v>37</v>
      </c>
      <c r="F56" s="18">
        <v>46325</v>
      </c>
      <c r="G56" s="10">
        <v>1</v>
      </c>
      <c r="H56" s="11"/>
      <c r="I56" s="14">
        <v>0.08</v>
      </c>
      <c r="J56" s="11">
        <f t="shared" si="14"/>
        <v>0</v>
      </c>
      <c r="K56" s="11">
        <f t="shared" si="15"/>
        <v>0</v>
      </c>
    </row>
    <row r="57" spans="1:11">
      <c r="A57" s="8">
        <v>47</v>
      </c>
      <c r="B57" s="8" t="s">
        <v>346</v>
      </c>
      <c r="C57" s="84" t="s">
        <v>357</v>
      </c>
      <c r="D57" s="10">
        <v>20170025462</v>
      </c>
      <c r="E57" s="10" t="s">
        <v>37</v>
      </c>
      <c r="F57" s="18">
        <v>46325</v>
      </c>
      <c r="G57" s="10">
        <v>1</v>
      </c>
      <c r="H57" s="11"/>
      <c r="I57" s="14">
        <v>0.08</v>
      </c>
      <c r="J57" s="11">
        <f t="shared" si="14"/>
        <v>0</v>
      </c>
      <c r="K57" s="11">
        <f t="shared" si="15"/>
        <v>0</v>
      </c>
    </row>
    <row r="58" spans="1:11">
      <c r="A58" s="8">
        <v>48</v>
      </c>
      <c r="B58" s="8" t="s">
        <v>346</v>
      </c>
      <c r="C58" s="9" t="s">
        <v>357</v>
      </c>
      <c r="D58" s="10">
        <v>20170025463</v>
      </c>
      <c r="E58" s="10" t="s">
        <v>37</v>
      </c>
      <c r="F58" s="18">
        <v>46325</v>
      </c>
      <c r="G58" s="10">
        <v>1</v>
      </c>
      <c r="H58" s="11"/>
      <c r="I58" s="14">
        <v>0.08</v>
      </c>
      <c r="J58" s="11">
        <f>H58*I58</f>
        <v>0</v>
      </c>
      <c r="K58" s="11">
        <f>H58+J58</f>
        <v>0</v>
      </c>
    </row>
    <row r="59" spans="1:11">
      <c r="A59" s="8">
        <v>49</v>
      </c>
      <c r="B59" s="8" t="s">
        <v>346</v>
      </c>
      <c r="C59" s="9" t="s">
        <v>357</v>
      </c>
      <c r="D59" s="10">
        <v>20170025464</v>
      </c>
      <c r="E59" s="10" t="s">
        <v>37</v>
      </c>
      <c r="F59" s="18">
        <v>46325</v>
      </c>
      <c r="G59" s="10">
        <v>1</v>
      </c>
      <c r="H59" s="11"/>
      <c r="I59" s="14">
        <v>0.08</v>
      </c>
      <c r="J59" s="11">
        <f t="shared" ref="J59:J63" si="16">H59*I59</f>
        <v>0</v>
      </c>
      <c r="K59" s="11">
        <f t="shared" ref="K59:K63" si="17">H59+J59</f>
        <v>0</v>
      </c>
    </row>
    <row r="60" spans="1:11">
      <c r="A60" s="8">
        <v>50</v>
      </c>
      <c r="B60" s="8" t="s">
        <v>346</v>
      </c>
      <c r="C60" s="9" t="s">
        <v>357</v>
      </c>
      <c r="D60" s="10">
        <v>20170025465</v>
      </c>
      <c r="E60" s="10" t="s">
        <v>37</v>
      </c>
      <c r="F60" s="18">
        <v>46325</v>
      </c>
      <c r="G60" s="10">
        <v>1</v>
      </c>
      <c r="H60" s="11"/>
      <c r="I60" s="14">
        <v>0.08</v>
      </c>
      <c r="J60" s="11">
        <f t="shared" si="16"/>
        <v>0</v>
      </c>
      <c r="K60" s="11">
        <f t="shared" si="17"/>
        <v>0</v>
      </c>
    </row>
    <row r="61" spans="1:11">
      <c r="A61" s="8">
        <v>51</v>
      </c>
      <c r="B61" s="8" t="s">
        <v>346</v>
      </c>
      <c r="C61" s="9" t="s">
        <v>357</v>
      </c>
      <c r="D61" s="10">
        <v>20170025466</v>
      </c>
      <c r="E61" s="10" t="s">
        <v>37</v>
      </c>
      <c r="F61" s="18">
        <v>46325</v>
      </c>
      <c r="G61" s="10">
        <v>1</v>
      </c>
      <c r="H61" s="11"/>
      <c r="I61" s="14">
        <v>0.08</v>
      </c>
      <c r="J61" s="11">
        <f t="shared" si="16"/>
        <v>0</v>
      </c>
      <c r="K61" s="11">
        <f t="shared" si="17"/>
        <v>0</v>
      </c>
    </row>
    <row r="62" spans="1:11">
      <c r="A62" s="8">
        <v>52</v>
      </c>
      <c r="B62" s="8" t="s">
        <v>346</v>
      </c>
      <c r="C62" s="9" t="s">
        <v>357</v>
      </c>
      <c r="D62" s="10">
        <v>20170025468</v>
      </c>
      <c r="E62" s="10" t="s">
        <v>37</v>
      </c>
      <c r="F62" s="18">
        <v>46325</v>
      </c>
      <c r="G62" s="10">
        <v>1</v>
      </c>
      <c r="H62" s="11"/>
      <c r="I62" s="14">
        <v>0.08</v>
      </c>
      <c r="J62" s="11">
        <f t="shared" si="16"/>
        <v>0</v>
      </c>
      <c r="K62" s="11">
        <f t="shared" si="17"/>
        <v>0</v>
      </c>
    </row>
    <row r="63" spans="1:11">
      <c r="A63" s="8">
        <v>53</v>
      </c>
      <c r="B63" s="8" t="s">
        <v>346</v>
      </c>
      <c r="C63" s="84" t="s">
        <v>357</v>
      </c>
      <c r="D63" s="10">
        <v>20170030385</v>
      </c>
      <c r="E63" s="10" t="s">
        <v>37</v>
      </c>
      <c r="F63" s="18">
        <v>46325</v>
      </c>
      <c r="G63" s="10">
        <v>1</v>
      </c>
      <c r="H63" s="11"/>
      <c r="I63" s="14">
        <v>0.08</v>
      </c>
      <c r="J63" s="11">
        <f t="shared" si="16"/>
        <v>0</v>
      </c>
      <c r="K63" s="11">
        <f t="shared" si="17"/>
        <v>0</v>
      </c>
    </row>
    <row r="64" spans="1:11">
      <c r="A64" s="8">
        <v>54</v>
      </c>
      <c r="B64" s="8" t="s">
        <v>346</v>
      </c>
      <c r="C64" s="9" t="s">
        <v>357</v>
      </c>
      <c r="D64" s="10">
        <v>20170030386</v>
      </c>
      <c r="E64" s="10" t="s">
        <v>37</v>
      </c>
      <c r="F64" s="18">
        <v>46325</v>
      </c>
      <c r="G64" s="10">
        <v>1</v>
      </c>
      <c r="H64" s="11"/>
      <c r="I64" s="14">
        <v>0.08</v>
      </c>
      <c r="J64" s="11">
        <f>H64*I64</f>
        <v>0</v>
      </c>
      <c r="K64" s="11">
        <f>H64+J64</f>
        <v>0</v>
      </c>
    </row>
    <row r="65" spans="1:11">
      <c r="A65" s="8">
        <v>55</v>
      </c>
      <c r="B65" s="8" t="s">
        <v>346</v>
      </c>
      <c r="C65" s="9" t="s">
        <v>357</v>
      </c>
      <c r="D65" s="10">
        <v>20170030389</v>
      </c>
      <c r="E65" s="10" t="s">
        <v>37</v>
      </c>
      <c r="F65" s="18">
        <v>46325</v>
      </c>
      <c r="G65" s="10">
        <v>1</v>
      </c>
      <c r="H65" s="11"/>
      <c r="I65" s="14">
        <v>0.08</v>
      </c>
      <c r="J65" s="11">
        <f t="shared" ref="J65:J69" si="18">H65*I65</f>
        <v>0</v>
      </c>
      <c r="K65" s="11">
        <f t="shared" ref="K65:K69" si="19">H65+J65</f>
        <v>0</v>
      </c>
    </row>
    <row r="66" spans="1:11">
      <c r="A66" s="8">
        <v>56</v>
      </c>
      <c r="B66" s="8" t="s">
        <v>346</v>
      </c>
      <c r="C66" s="9" t="s">
        <v>357</v>
      </c>
      <c r="D66" s="10">
        <v>20170030390</v>
      </c>
      <c r="E66" s="10" t="s">
        <v>37</v>
      </c>
      <c r="F66" s="18">
        <v>46325</v>
      </c>
      <c r="G66" s="10">
        <v>1</v>
      </c>
      <c r="H66" s="11"/>
      <c r="I66" s="14">
        <v>0.08</v>
      </c>
      <c r="J66" s="11">
        <f t="shared" si="18"/>
        <v>0</v>
      </c>
      <c r="K66" s="11">
        <f t="shared" si="19"/>
        <v>0</v>
      </c>
    </row>
    <row r="67" spans="1:11">
      <c r="A67" s="8">
        <v>57</v>
      </c>
      <c r="B67" s="8" t="s">
        <v>346</v>
      </c>
      <c r="C67" s="9" t="s">
        <v>357</v>
      </c>
      <c r="D67" s="10">
        <v>20170030397</v>
      </c>
      <c r="E67" s="10" t="s">
        <v>37</v>
      </c>
      <c r="F67" s="18">
        <v>46325</v>
      </c>
      <c r="G67" s="10">
        <v>1</v>
      </c>
      <c r="H67" s="11"/>
      <c r="I67" s="14">
        <v>0.08</v>
      </c>
      <c r="J67" s="11">
        <f t="shared" si="18"/>
        <v>0</v>
      </c>
      <c r="K67" s="11">
        <f t="shared" si="19"/>
        <v>0</v>
      </c>
    </row>
    <row r="68" spans="1:11">
      <c r="A68" s="8">
        <v>58</v>
      </c>
      <c r="B68" s="8" t="s">
        <v>346</v>
      </c>
      <c r="C68" s="9" t="s">
        <v>357</v>
      </c>
      <c r="D68" s="10">
        <v>20170030398</v>
      </c>
      <c r="E68" s="10" t="s">
        <v>37</v>
      </c>
      <c r="F68" s="18">
        <v>46325</v>
      </c>
      <c r="G68" s="10">
        <v>1</v>
      </c>
      <c r="H68" s="11"/>
      <c r="I68" s="14">
        <v>0.08</v>
      </c>
      <c r="J68" s="11">
        <f t="shared" si="18"/>
        <v>0</v>
      </c>
      <c r="K68" s="11">
        <f t="shared" si="19"/>
        <v>0</v>
      </c>
    </row>
    <row r="69" spans="1:11">
      <c r="A69" s="8">
        <v>59</v>
      </c>
      <c r="B69" s="8" t="s">
        <v>346</v>
      </c>
      <c r="C69" s="84" t="s">
        <v>357</v>
      </c>
      <c r="D69" s="10">
        <v>20170030405</v>
      </c>
      <c r="E69" s="10" t="s">
        <v>37</v>
      </c>
      <c r="F69" s="18">
        <v>46325</v>
      </c>
      <c r="G69" s="10">
        <v>1</v>
      </c>
      <c r="H69" s="11"/>
      <c r="I69" s="14">
        <v>0.08</v>
      </c>
      <c r="J69" s="11">
        <f t="shared" si="18"/>
        <v>0</v>
      </c>
      <c r="K69" s="11">
        <f t="shared" si="19"/>
        <v>0</v>
      </c>
    </row>
    <row r="70" spans="1:11">
      <c r="A70" s="8">
        <v>60</v>
      </c>
      <c r="B70" s="8" t="s">
        <v>346</v>
      </c>
      <c r="C70" s="9" t="s">
        <v>357</v>
      </c>
      <c r="D70" s="10">
        <v>20170030406</v>
      </c>
      <c r="E70" s="10" t="s">
        <v>37</v>
      </c>
      <c r="F70" s="18">
        <v>46325</v>
      </c>
      <c r="G70" s="10">
        <v>1</v>
      </c>
      <c r="H70" s="11"/>
      <c r="I70" s="14">
        <v>0.08</v>
      </c>
      <c r="J70" s="11">
        <f>H70*I70</f>
        <v>0</v>
      </c>
      <c r="K70" s="11">
        <f>H70+J70</f>
        <v>0</v>
      </c>
    </row>
    <row r="71" spans="1:11">
      <c r="A71" s="8">
        <v>61</v>
      </c>
      <c r="B71" s="8" t="s">
        <v>346</v>
      </c>
      <c r="C71" s="9" t="s">
        <v>357</v>
      </c>
      <c r="D71" s="10">
        <v>20170100402</v>
      </c>
      <c r="E71" s="10" t="s">
        <v>37</v>
      </c>
      <c r="F71" s="18">
        <v>46498</v>
      </c>
      <c r="G71" s="10">
        <v>1</v>
      </c>
      <c r="H71" s="11"/>
      <c r="I71" s="14">
        <v>0.08</v>
      </c>
      <c r="J71" s="11">
        <f t="shared" ref="J71:J75" si="20">H71*I71</f>
        <v>0</v>
      </c>
      <c r="K71" s="11">
        <f t="shared" ref="K71:K75" si="21">H71+J71</f>
        <v>0</v>
      </c>
    </row>
    <row r="72" spans="1:11">
      <c r="A72" s="8">
        <v>62</v>
      </c>
      <c r="B72" s="8" t="s">
        <v>346</v>
      </c>
      <c r="C72" s="9" t="s">
        <v>357</v>
      </c>
      <c r="D72" s="10">
        <v>20170100403</v>
      </c>
      <c r="E72" s="10" t="s">
        <v>37</v>
      </c>
      <c r="F72" s="18">
        <v>46498</v>
      </c>
      <c r="G72" s="10">
        <v>1</v>
      </c>
      <c r="H72" s="11"/>
      <c r="I72" s="14">
        <v>0.08</v>
      </c>
      <c r="J72" s="11">
        <f t="shared" si="20"/>
        <v>0</v>
      </c>
      <c r="K72" s="11">
        <f t="shared" si="21"/>
        <v>0</v>
      </c>
    </row>
    <row r="73" spans="1:11">
      <c r="A73" s="8">
        <v>63</v>
      </c>
      <c r="B73" s="8" t="s">
        <v>346</v>
      </c>
      <c r="C73" s="9" t="s">
        <v>357</v>
      </c>
      <c r="D73" s="10">
        <v>20170100404</v>
      </c>
      <c r="E73" s="10" t="s">
        <v>37</v>
      </c>
      <c r="F73" s="18">
        <v>46498</v>
      </c>
      <c r="G73" s="10">
        <v>1</v>
      </c>
      <c r="H73" s="11"/>
      <c r="I73" s="14">
        <v>0.08</v>
      </c>
      <c r="J73" s="11">
        <f t="shared" si="20"/>
        <v>0</v>
      </c>
      <c r="K73" s="11">
        <f t="shared" si="21"/>
        <v>0</v>
      </c>
    </row>
    <row r="74" spans="1:11">
      <c r="A74" s="8">
        <v>64</v>
      </c>
      <c r="B74" s="8" t="s">
        <v>346</v>
      </c>
      <c r="C74" s="9" t="s">
        <v>357</v>
      </c>
      <c r="D74" s="10">
        <v>20170100405</v>
      </c>
      <c r="E74" s="10" t="s">
        <v>37</v>
      </c>
      <c r="F74" s="18">
        <v>46498</v>
      </c>
      <c r="G74" s="10">
        <v>1</v>
      </c>
      <c r="H74" s="11"/>
      <c r="I74" s="14">
        <v>0.08</v>
      </c>
      <c r="J74" s="11">
        <f t="shared" si="20"/>
        <v>0</v>
      </c>
      <c r="K74" s="11">
        <f t="shared" si="21"/>
        <v>0</v>
      </c>
    </row>
    <row r="75" spans="1:11">
      <c r="A75" s="8">
        <v>65</v>
      </c>
      <c r="B75" s="8" t="s">
        <v>346</v>
      </c>
      <c r="C75" s="84" t="s">
        <v>357</v>
      </c>
      <c r="D75" s="10">
        <v>20170100406</v>
      </c>
      <c r="E75" s="10" t="s">
        <v>37</v>
      </c>
      <c r="F75" s="18">
        <v>46498</v>
      </c>
      <c r="G75" s="10">
        <v>1</v>
      </c>
      <c r="H75" s="11"/>
      <c r="I75" s="14">
        <v>0.08</v>
      </c>
      <c r="J75" s="11">
        <f t="shared" si="20"/>
        <v>0</v>
      </c>
      <c r="K75" s="11">
        <f t="shared" si="21"/>
        <v>0</v>
      </c>
    </row>
    <row r="76" spans="1:11">
      <c r="A76" s="8">
        <v>66</v>
      </c>
      <c r="B76" s="8" t="s">
        <v>346</v>
      </c>
      <c r="C76" s="9" t="s">
        <v>357</v>
      </c>
      <c r="D76" s="10">
        <v>20170100407</v>
      </c>
      <c r="E76" s="10" t="s">
        <v>37</v>
      </c>
      <c r="F76" s="18">
        <v>46498</v>
      </c>
      <c r="G76" s="10">
        <v>1</v>
      </c>
      <c r="H76" s="11"/>
      <c r="I76" s="14">
        <v>0.08</v>
      </c>
      <c r="J76" s="11">
        <f>H76*I76</f>
        <v>0</v>
      </c>
      <c r="K76" s="11">
        <f>H76+J76</f>
        <v>0</v>
      </c>
    </row>
    <row r="77" spans="1:11">
      <c r="A77" s="8">
        <v>67</v>
      </c>
      <c r="B77" s="8" t="s">
        <v>346</v>
      </c>
      <c r="C77" s="9" t="s">
        <v>357</v>
      </c>
      <c r="D77" s="10">
        <v>20170100414</v>
      </c>
      <c r="E77" s="10" t="s">
        <v>37</v>
      </c>
      <c r="F77" s="18">
        <v>46498</v>
      </c>
      <c r="G77" s="10">
        <v>1</v>
      </c>
      <c r="H77" s="11"/>
      <c r="I77" s="14">
        <v>0.08</v>
      </c>
      <c r="J77" s="11">
        <f t="shared" ref="J77:J81" si="22">H77*I77</f>
        <v>0</v>
      </c>
      <c r="K77" s="11">
        <f t="shared" ref="K77:K81" si="23">H77+J77</f>
        <v>0</v>
      </c>
    </row>
    <row r="78" spans="1:11">
      <c r="A78" s="8">
        <v>68</v>
      </c>
      <c r="B78" s="8" t="s">
        <v>346</v>
      </c>
      <c r="C78" s="9" t="s">
        <v>357</v>
      </c>
      <c r="D78" s="10">
        <v>20170100415</v>
      </c>
      <c r="E78" s="10" t="s">
        <v>37</v>
      </c>
      <c r="F78" s="18">
        <v>46498</v>
      </c>
      <c r="G78" s="10">
        <v>1</v>
      </c>
      <c r="H78" s="11"/>
      <c r="I78" s="14">
        <v>0.08</v>
      </c>
      <c r="J78" s="11">
        <f t="shared" si="22"/>
        <v>0</v>
      </c>
      <c r="K78" s="11">
        <f t="shared" si="23"/>
        <v>0</v>
      </c>
    </row>
    <row r="79" spans="1:11">
      <c r="A79" s="8">
        <v>69</v>
      </c>
      <c r="B79" s="8" t="s">
        <v>346</v>
      </c>
      <c r="C79" s="9" t="s">
        <v>357</v>
      </c>
      <c r="D79" s="10">
        <v>20170100418</v>
      </c>
      <c r="E79" s="10" t="s">
        <v>158</v>
      </c>
      <c r="F79" s="18">
        <v>46498</v>
      </c>
      <c r="G79" s="10">
        <v>1</v>
      </c>
      <c r="H79" s="11"/>
      <c r="I79" s="14">
        <v>0.08</v>
      </c>
      <c r="J79" s="11">
        <f t="shared" si="22"/>
        <v>0</v>
      </c>
      <c r="K79" s="11">
        <f t="shared" si="23"/>
        <v>0</v>
      </c>
    </row>
    <row r="80" spans="1:11">
      <c r="A80" s="8">
        <v>70</v>
      </c>
      <c r="B80" s="8" t="s">
        <v>346</v>
      </c>
      <c r="C80" s="9" t="s">
        <v>357</v>
      </c>
      <c r="D80" s="10">
        <v>20170100419</v>
      </c>
      <c r="E80" s="10" t="s">
        <v>360</v>
      </c>
      <c r="F80" s="18">
        <v>46498</v>
      </c>
      <c r="G80" s="10">
        <v>1</v>
      </c>
      <c r="H80" s="11"/>
      <c r="I80" s="14">
        <v>0.08</v>
      </c>
      <c r="J80" s="11">
        <f t="shared" si="22"/>
        <v>0</v>
      </c>
      <c r="K80" s="11">
        <f t="shared" si="23"/>
        <v>0</v>
      </c>
    </row>
    <row r="81" spans="1:11">
      <c r="A81" s="8">
        <v>71</v>
      </c>
      <c r="B81" s="8" t="s">
        <v>346</v>
      </c>
      <c r="C81" s="84" t="s">
        <v>357</v>
      </c>
      <c r="D81" s="10">
        <v>20170100424</v>
      </c>
      <c r="E81" s="10" t="s">
        <v>37</v>
      </c>
      <c r="F81" s="18">
        <v>46498</v>
      </c>
      <c r="G81" s="10">
        <v>1</v>
      </c>
      <c r="H81" s="11"/>
      <c r="I81" s="14">
        <v>0.08</v>
      </c>
      <c r="J81" s="11">
        <f t="shared" si="22"/>
        <v>0</v>
      </c>
      <c r="K81" s="11">
        <f t="shared" si="23"/>
        <v>0</v>
      </c>
    </row>
    <row r="82" spans="1:11">
      <c r="A82" s="8">
        <v>72</v>
      </c>
      <c r="B82" s="8" t="s">
        <v>346</v>
      </c>
      <c r="C82" s="9" t="s">
        <v>357</v>
      </c>
      <c r="D82" s="10">
        <v>20170100425</v>
      </c>
      <c r="E82" s="10" t="s">
        <v>37</v>
      </c>
      <c r="F82" s="18">
        <v>46498</v>
      </c>
      <c r="G82" s="10">
        <v>1</v>
      </c>
      <c r="H82" s="11"/>
      <c r="I82" s="14">
        <v>0.08</v>
      </c>
      <c r="J82" s="11">
        <f>H82*I82</f>
        <v>0</v>
      </c>
      <c r="K82" s="11">
        <f>H82+J82</f>
        <v>0</v>
      </c>
    </row>
    <row r="83" spans="1:11">
      <c r="A83" s="8">
        <v>73</v>
      </c>
      <c r="B83" s="8" t="s">
        <v>346</v>
      </c>
      <c r="C83" s="9" t="s">
        <v>357</v>
      </c>
      <c r="D83" s="10">
        <v>20170100426</v>
      </c>
      <c r="E83" s="10" t="s">
        <v>37</v>
      </c>
      <c r="F83" s="18">
        <v>46498</v>
      </c>
      <c r="G83" s="10">
        <v>1</v>
      </c>
      <c r="H83" s="11"/>
      <c r="I83" s="14">
        <v>0.08</v>
      </c>
      <c r="J83" s="11">
        <f t="shared" ref="J83:J87" si="24">H83*I83</f>
        <v>0</v>
      </c>
      <c r="K83" s="11">
        <f t="shared" ref="K83:K87" si="25">H83+J83</f>
        <v>0</v>
      </c>
    </row>
    <row r="84" spans="1:11">
      <c r="A84" s="8">
        <v>74</v>
      </c>
      <c r="B84" s="8" t="s">
        <v>346</v>
      </c>
      <c r="C84" s="9" t="s">
        <v>353</v>
      </c>
      <c r="D84" s="10">
        <v>20210120543</v>
      </c>
      <c r="E84" s="10" t="s">
        <v>329</v>
      </c>
      <c r="F84" s="18">
        <v>46541</v>
      </c>
      <c r="G84" s="10">
        <v>1</v>
      </c>
      <c r="H84" s="11"/>
      <c r="I84" s="14">
        <v>0.08</v>
      </c>
      <c r="J84" s="11">
        <f t="shared" si="24"/>
        <v>0</v>
      </c>
      <c r="K84" s="11">
        <f t="shared" si="25"/>
        <v>0</v>
      </c>
    </row>
    <row r="85" spans="1:11">
      <c r="A85" s="8">
        <v>75</v>
      </c>
      <c r="B85" s="8" t="s">
        <v>346</v>
      </c>
      <c r="C85" s="9" t="s">
        <v>353</v>
      </c>
      <c r="D85" s="10">
        <v>20210120544</v>
      </c>
      <c r="E85" s="10" t="s">
        <v>329</v>
      </c>
      <c r="F85" s="18">
        <v>46541</v>
      </c>
      <c r="G85" s="10">
        <v>1</v>
      </c>
      <c r="H85" s="11"/>
      <c r="I85" s="14">
        <v>0.08</v>
      </c>
      <c r="J85" s="11">
        <f t="shared" si="24"/>
        <v>0</v>
      </c>
      <c r="K85" s="11">
        <f t="shared" si="25"/>
        <v>0</v>
      </c>
    </row>
    <row r="86" spans="1:11">
      <c r="A86" s="8">
        <v>76</v>
      </c>
      <c r="B86" s="8" t="s">
        <v>346</v>
      </c>
      <c r="C86" s="9" t="s">
        <v>353</v>
      </c>
      <c r="D86" s="10">
        <v>20210120545</v>
      </c>
      <c r="E86" s="10" t="s">
        <v>329</v>
      </c>
      <c r="F86" s="18">
        <v>46541</v>
      </c>
      <c r="G86" s="10">
        <v>1</v>
      </c>
      <c r="H86" s="11"/>
      <c r="I86" s="14">
        <v>0.08</v>
      </c>
      <c r="J86" s="11">
        <f t="shared" si="24"/>
        <v>0</v>
      </c>
      <c r="K86" s="11">
        <f t="shared" si="25"/>
        <v>0</v>
      </c>
    </row>
    <row r="87" spans="1:11">
      <c r="A87" s="8">
        <v>77</v>
      </c>
      <c r="B87" s="8" t="s">
        <v>346</v>
      </c>
      <c r="C87" s="84" t="s">
        <v>353</v>
      </c>
      <c r="D87" s="10">
        <v>20210120546</v>
      </c>
      <c r="E87" s="10" t="s">
        <v>329</v>
      </c>
      <c r="F87" s="18">
        <v>46541</v>
      </c>
      <c r="G87" s="10">
        <v>1</v>
      </c>
      <c r="H87" s="11"/>
      <c r="I87" s="14">
        <v>0.08</v>
      </c>
      <c r="J87" s="11">
        <f t="shared" si="24"/>
        <v>0</v>
      </c>
      <c r="K87" s="11">
        <f t="shared" si="25"/>
        <v>0</v>
      </c>
    </row>
    <row r="88" spans="1:11">
      <c r="A88" s="8">
        <v>78</v>
      </c>
      <c r="B88" s="8" t="s">
        <v>346</v>
      </c>
      <c r="C88" s="9" t="s">
        <v>353</v>
      </c>
      <c r="D88" s="10">
        <v>20210120547</v>
      </c>
      <c r="E88" s="10" t="s">
        <v>329</v>
      </c>
      <c r="F88" s="18">
        <v>46541</v>
      </c>
      <c r="G88" s="10">
        <v>1</v>
      </c>
      <c r="H88" s="11"/>
      <c r="I88" s="14">
        <v>0.08</v>
      </c>
      <c r="J88" s="11">
        <f>H88*I88</f>
        <v>0</v>
      </c>
      <c r="K88" s="11">
        <f>H88+J88</f>
        <v>0</v>
      </c>
    </row>
    <row r="89" spans="1:11">
      <c r="A89" s="8">
        <v>79</v>
      </c>
      <c r="B89" s="8" t="s">
        <v>346</v>
      </c>
      <c r="C89" s="9" t="s">
        <v>353</v>
      </c>
      <c r="D89" s="10">
        <v>20210120548</v>
      </c>
      <c r="E89" s="10" t="s">
        <v>329</v>
      </c>
      <c r="F89" s="18">
        <v>46541</v>
      </c>
      <c r="G89" s="10">
        <v>1</v>
      </c>
      <c r="H89" s="11"/>
      <c r="I89" s="14">
        <v>0.08</v>
      </c>
      <c r="J89" s="11">
        <f t="shared" ref="J89:J93" si="26">H89*I89</f>
        <v>0</v>
      </c>
      <c r="K89" s="11">
        <f t="shared" ref="K89:K93" si="27">H89+J89</f>
        <v>0</v>
      </c>
    </row>
    <row r="90" spans="1:11">
      <c r="A90" s="8">
        <v>80</v>
      </c>
      <c r="B90" s="8" t="s">
        <v>346</v>
      </c>
      <c r="C90" s="9" t="s">
        <v>353</v>
      </c>
      <c r="D90" s="10">
        <v>20210120556</v>
      </c>
      <c r="E90" s="10" t="s">
        <v>329</v>
      </c>
      <c r="F90" s="18">
        <v>46541</v>
      </c>
      <c r="G90" s="10">
        <v>1</v>
      </c>
      <c r="H90" s="11"/>
      <c r="I90" s="14">
        <v>0.08</v>
      </c>
      <c r="J90" s="11">
        <f t="shared" si="26"/>
        <v>0</v>
      </c>
      <c r="K90" s="11">
        <f t="shared" si="27"/>
        <v>0</v>
      </c>
    </row>
    <row r="91" spans="1:11">
      <c r="A91" s="8">
        <v>81</v>
      </c>
      <c r="B91" s="8" t="s">
        <v>346</v>
      </c>
      <c r="C91" s="9" t="s">
        <v>353</v>
      </c>
      <c r="D91" s="10">
        <v>20210120557</v>
      </c>
      <c r="E91" s="10" t="s">
        <v>329</v>
      </c>
      <c r="F91" s="18">
        <v>46541</v>
      </c>
      <c r="G91" s="10">
        <v>1</v>
      </c>
      <c r="H91" s="11"/>
      <c r="I91" s="14">
        <v>0.08</v>
      </c>
      <c r="J91" s="11">
        <f t="shared" si="26"/>
        <v>0</v>
      </c>
      <c r="K91" s="11">
        <f t="shared" si="27"/>
        <v>0</v>
      </c>
    </row>
    <row r="92" spans="1:11">
      <c r="A92" s="8">
        <v>82</v>
      </c>
      <c r="B92" s="8" t="s">
        <v>346</v>
      </c>
      <c r="C92" s="9" t="s">
        <v>353</v>
      </c>
      <c r="D92" s="10">
        <v>20210120569</v>
      </c>
      <c r="E92" s="10" t="s">
        <v>329</v>
      </c>
      <c r="F92" s="18">
        <v>46541</v>
      </c>
      <c r="G92" s="10">
        <v>1</v>
      </c>
      <c r="H92" s="11"/>
      <c r="I92" s="14">
        <v>0.08</v>
      </c>
      <c r="J92" s="11">
        <f t="shared" si="26"/>
        <v>0</v>
      </c>
      <c r="K92" s="11">
        <f t="shared" si="27"/>
        <v>0</v>
      </c>
    </row>
    <row r="93" spans="1:11">
      <c r="A93" s="8">
        <v>83</v>
      </c>
      <c r="B93" s="8" t="s">
        <v>346</v>
      </c>
      <c r="C93" s="84" t="s">
        <v>353</v>
      </c>
      <c r="D93" s="10">
        <v>20210120580</v>
      </c>
      <c r="E93" s="10" t="s">
        <v>329</v>
      </c>
      <c r="F93" s="18">
        <v>46541</v>
      </c>
      <c r="G93" s="10">
        <v>1</v>
      </c>
      <c r="H93" s="11"/>
      <c r="I93" s="14">
        <v>0.08</v>
      </c>
      <c r="J93" s="11">
        <f t="shared" si="26"/>
        <v>0</v>
      </c>
      <c r="K93" s="11">
        <f t="shared" si="27"/>
        <v>0</v>
      </c>
    </row>
    <row r="94" spans="1:11">
      <c r="A94" s="8">
        <v>84</v>
      </c>
      <c r="B94" s="8" t="s">
        <v>346</v>
      </c>
      <c r="C94" s="9" t="s">
        <v>353</v>
      </c>
      <c r="D94" s="10">
        <v>20210120581</v>
      </c>
      <c r="E94" s="10" t="s">
        <v>329</v>
      </c>
      <c r="F94" s="18">
        <v>46541</v>
      </c>
      <c r="G94" s="10">
        <v>1</v>
      </c>
      <c r="H94" s="11"/>
      <c r="I94" s="14">
        <v>0.08</v>
      </c>
      <c r="J94" s="11">
        <f>H94*I94</f>
        <v>0</v>
      </c>
      <c r="K94" s="11">
        <f>H94+J94</f>
        <v>0</v>
      </c>
    </row>
    <row r="95" spans="1:11">
      <c r="A95" s="8">
        <v>85</v>
      </c>
      <c r="B95" s="8" t="s">
        <v>346</v>
      </c>
      <c r="C95" s="9" t="s">
        <v>353</v>
      </c>
      <c r="D95" s="10">
        <v>20210120590</v>
      </c>
      <c r="E95" s="10" t="s">
        <v>329</v>
      </c>
      <c r="F95" s="18">
        <v>46541</v>
      </c>
      <c r="G95" s="10">
        <v>1</v>
      </c>
      <c r="H95" s="11"/>
      <c r="I95" s="14">
        <v>0.08</v>
      </c>
      <c r="J95" s="11">
        <f t="shared" ref="J95:J99" si="28">H95*I95</f>
        <v>0</v>
      </c>
      <c r="K95" s="11">
        <f t="shared" ref="K95:K99" si="29">H95+J95</f>
        <v>0</v>
      </c>
    </row>
    <row r="96" spans="1:11">
      <c r="A96" s="8">
        <v>86</v>
      </c>
      <c r="B96" s="8" t="s">
        <v>346</v>
      </c>
      <c r="C96" s="9" t="s">
        <v>353</v>
      </c>
      <c r="D96" s="10">
        <v>20210120591</v>
      </c>
      <c r="E96" s="10" t="s">
        <v>329</v>
      </c>
      <c r="F96" s="18">
        <v>46541</v>
      </c>
      <c r="G96" s="10">
        <v>1</v>
      </c>
      <c r="H96" s="11"/>
      <c r="I96" s="14">
        <v>0.08</v>
      </c>
      <c r="J96" s="11">
        <f t="shared" si="28"/>
        <v>0</v>
      </c>
      <c r="K96" s="11">
        <f t="shared" si="29"/>
        <v>0</v>
      </c>
    </row>
    <row r="97" spans="1:11">
      <c r="A97" s="8">
        <v>87</v>
      </c>
      <c r="B97" s="8" t="s">
        <v>346</v>
      </c>
      <c r="C97" s="9" t="s">
        <v>353</v>
      </c>
      <c r="D97" s="10">
        <v>20210120605</v>
      </c>
      <c r="E97" s="10" t="s">
        <v>329</v>
      </c>
      <c r="F97" s="18">
        <v>46541</v>
      </c>
      <c r="G97" s="10">
        <v>1</v>
      </c>
      <c r="H97" s="11"/>
      <c r="I97" s="14">
        <v>0.08</v>
      </c>
      <c r="J97" s="11">
        <f t="shared" si="28"/>
        <v>0</v>
      </c>
      <c r="K97" s="11">
        <f t="shared" si="29"/>
        <v>0</v>
      </c>
    </row>
    <row r="98" spans="1:11">
      <c r="A98" s="8">
        <v>88</v>
      </c>
      <c r="B98" s="8" t="s">
        <v>346</v>
      </c>
      <c r="C98" s="9" t="s">
        <v>353</v>
      </c>
      <c r="D98" s="10">
        <v>20210120606</v>
      </c>
      <c r="E98" s="10" t="s">
        <v>329</v>
      </c>
      <c r="F98" s="18">
        <v>46541</v>
      </c>
      <c r="G98" s="10">
        <v>1</v>
      </c>
      <c r="H98" s="11"/>
      <c r="I98" s="14">
        <v>0.08</v>
      </c>
      <c r="J98" s="11">
        <f t="shared" si="28"/>
        <v>0</v>
      </c>
      <c r="K98" s="11">
        <f t="shared" si="29"/>
        <v>0</v>
      </c>
    </row>
    <row r="99" spans="1:11">
      <c r="A99" s="8">
        <v>89</v>
      </c>
      <c r="B99" s="8" t="s">
        <v>346</v>
      </c>
      <c r="C99" s="84" t="s">
        <v>354</v>
      </c>
      <c r="D99" s="10">
        <v>20200310191</v>
      </c>
      <c r="E99" s="10" t="s">
        <v>31</v>
      </c>
      <c r="F99" s="18">
        <v>46541</v>
      </c>
      <c r="G99" s="10">
        <v>1</v>
      </c>
      <c r="H99" s="11"/>
      <c r="I99" s="14">
        <v>0.08</v>
      </c>
      <c r="J99" s="11">
        <f t="shared" si="28"/>
        <v>0</v>
      </c>
      <c r="K99" s="11">
        <f t="shared" si="29"/>
        <v>0</v>
      </c>
    </row>
    <row r="100" spans="1:11">
      <c r="A100" s="8">
        <v>90</v>
      </c>
      <c r="B100" s="8" t="s">
        <v>346</v>
      </c>
      <c r="C100" s="9" t="s">
        <v>354</v>
      </c>
      <c r="D100" s="10">
        <v>20200310192</v>
      </c>
      <c r="E100" s="10" t="s">
        <v>31</v>
      </c>
      <c r="F100" s="18">
        <v>46541</v>
      </c>
      <c r="G100" s="10">
        <v>1</v>
      </c>
      <c r="H100" s="11"/>
      <c r="I100" s="14">
        <v>0.08</v>
      </c>
      <c r="J100" s="11">
        <f>H100*I100</f>
        <v>0</v>
      </c>
      <c r="K100" s="11">
        <f>H100+J100</f>
        <v>0</v>
      </c>
    </row>
    <row r="101" spans="1:11" ht="21.6">
      <c r="A101" s="8">
        <v>91</v>
      </c>
      <c r="B101" s="8" t="s">
        <v>333</v>
      </c>
      <c r="C101" s="9" t="s">
        <v>355</v>
      </c>
      <c r="D101" s="10">
        <v>20120006949</v>
      </c>
      <c r="E101" s="10" t="s">
        <v>148</v>
      </c>
      <c r="F101" s="18">
        <v>46303</v>
      </c>
      <c r="G101" s="10">
        <v>1</v>
      </c>
      <c r="H101" s="11"/>
      <c r="I101" s="14">
        <v>0.08</v>
      </c>
      <c r="J101" s="11">
        <f t="shared" ref="J101:J123" si="30">H101*I101</f>
        <v>0</v>
      </c>
      <c r="K101" s="11">
        <f t="shared" ref="K101:K123" si="31">H101+J101</f>
        <v>0</v>
      </c>
    </row>
    <row r="102" spans="1:11" ht="21.6">
      <c r="A102" s="8">
        <v>92</v>
      </c>
      <c r="B102" s="8" t="s">
        <v>333</v>
      </c>
      <c r="C102" s="9" t="s">
        <v>355</v>
      </c>
      <c r="D102" s="10">
        <v>20120006951</v>
      </c>
      <c r="E102" s="10" t="s">
        <v>148</v>
      </c>
      <c r="F102" s="18">
        <v>46303</v>
      </c>
      <c r="G102" s="10">
        <v>1</v>
      </c>
      <c r="H102" s="11"/>
      <c r="I102" s="14">
        <v>0.08</v>
      </c>
      <c r="J102" s="11">
        <f t="shared" si="30"/>
        <v>0</v>
      </c>
      <c r="K102" s="11">
        <f t="shared" si="31"/>
        <v>0</v>
      </c>
    </row>
    <row r="103" spans="1:11" ht="21.6">
      <c r="A103" s="8">
        <v>93</v>
      </c>
      <c r="B103" s="8" t="s">
        <v>333</v>
      </c>
      <c r="C103" s="9" t="s">
        <v>355</v>
      </c>
      <c r="D103" s="10">
        <v>20120006954</v>
      </c>
      <c r="E103" s="10" t="s">
        <v>148</v>
      </c>
      <c r="F103" s="18">
        <v>46303</v>
      </c>
      <c r="G103" s="10">
        <v>1</v>
      </c>
      <c r="H103" s="11"/>
      <c r="I103" s="14">
        <v>0.08</v>
      </c>
      <c r="J103" s="11">
        <f t="shared" si="30"/>
        <v>0</v>
      </c>
      <c r="K103" s="11">
        <f t="shared" si="31"/>
        <v>0</v>
      </c>
    </row>
    <row r="104" spans="1:11">
      <c r="A104" s="8">
        <v>94</v>
      </c>
      <c r="B104" s="8" t="s">
        <v>333</v>
      </c>
      <c r="C104" s="9" t="s">
        <v>1091</v>
      </c>
      <c r="D104" s="10" t="s">
        <v>1093</v>
      </c>
      <c r="E104" s="10" t="s">
        <v>31</v>
      </c>
      <c r="F104" s="18">
        <v>46452</v>
      </c>
      <c r="G104" s="10">
        <v>1</v>
      </c>
      <c r="H104" s="11"/>
      <c r="I104" s="14">
        <v>0.08</v>
      </c>
      <c r="J104" s="11">
        <f t="shared" si="30"/>
        <v>0</v>
      </c>
      <c r="K104" s="11">
        <f t="shared" si="31"/>
        <v>0</v>
      </c>
    </row>
    <row r="105" spans="1:11">
      <c r="A105" s="8">
        <v>95</v>
      </c>
      <c r="B105" s="8" t="s">
        <v>333</v>
      </c>
      <c r="C105" s="9" t="s">
        <v>1091</v>
      </c>
      <c r="D105" s="10" t="s">
        <v>1094</v>
      </c>
      <c r="E105" s="10" t="s">
        <v>31</v>
      </c>
      <c r="F105" s="18">
        <v>46452</v>
      </c>
      <c r="G105" s="10">
        <v>1</v>
      </c>
      <c r="H105" s="11"/>
      <c r="I105" s="14">
        <v>0.08</v>
      </c>
      <c r="J105" s="11">
        <f t="shared" si="30"/>
        <v>0</v>
      </c>
      <c r="K105" s="11">
        <f t="shared" si="31"/>
        <v>0</v>
      </c>
    </row>
    <row r="106" spans="1:11">
      <c r="A106" s="8">
        <v>96</v>
      </c>
      <c r="B106" s="8" t="s">
        <v>333</v>
      </c>
      <c r="C106" s="9" t="s">
        <v>1091</v>
      </c>
      <c r="D106" s="10" t="s">
        <v>1095</v>
      </c>
      <c r="E106" s="10" t="s">
        <v>31</v>
      </c>
      <c r="F106" s="52">
        <v>46452</v>
      </c>
      <c r="G106" s="10">
        <v>1</v>
      </c>
      <c r="H106" s="11"/>
      <c r="I106" s="14">
        <v>0.08</v>
      </c>
      <c r="J106" s="11">
        <f t="shared" si="30"/>
        <v>0</v>
      </c>
      <c r="K106" s="11">
        <f t="shared" si="31"/>
        <v>0</v>
      </c>
    </row>
    <row r="107" spans="1:11" ht="21.6">
      <c r="A107" s="8">
        <v>97</v>
      </c>
      <c r="B107" s="8" t="s">
        <v>333</v>
      </c>
      <c r="C107" s="9" t="s">
        <v>1092</v>
      </c>
      <c r="D107" s="10" t="s">
        <v>1096</v>
      </c>
      <c r="E107" s="74" t="s">
        <v>37</v>
      </c>
      <c r="F107" s="18">
        <v>46539</v>
      </c>
      <c r="G107" s="10">
        <v>1</v>
      </c>
      <c r="H107" s="11"/>
      <c r="I107" s="14">
        <v>0.08</v>
      </c>
      <c r="J107" s="11">
        <f t="shared" si="30"/>
        <v>0</v>
      </c>
      <c r="K107" s="11">
        <f t="shared" si="31"/>
        <v>0</v>
      </c>
    </row>
    <row r="108" spans="1:11">
      <c r="A108" s="8">
        <v>98</v>
      </c>
      <c r="B108" s="8" t="s">
        <v>333</v>
      </c>
      <c r="C108" s="9" t="s">
        <v>1091</v>
      </c>
      <c r="D108" s="10" t="s">
        <v>1097</v>
      </c>
      <c r="E108" s="74" t="s">
        <v>37</v>
      </c>
      <c r="F108" s="18">
        <v>46539</v>
      </c>
      <c r="G108" s="10">
        <v>1</v>
      </c>
      <c r="H108" s="11"/>
      <c r="I108" s="14">
        <v>0.08</v>
      </c>
      <c r="J108" s="11">
        <f t="shared" si="30"/>
        <v>0</v>
      </c>
      <c r="K108" s="11">
        <f t="shared" si="31"/>
        <v>0</v>
      </c>
    </row>
    <row r="109" spans="1:11">
      <c r="A109" s="8">
        <v>99</v>
      </c>
      <c r="B109" s="8" t="s">
        <v>333</v>
      </c>
      <c r="C109" s="9" t="s">
        <v>1091</v>
      </c>
      <c r="D109" s="10" t="s">
        <v>1098</v>
      </c>
      <c r="E109" s="74" t="s">
        <v>37</v>
      </c>
      <c r="F109" s="18">
        <v>46539</v>
      </c>
      <c r="G109" s="10">
        <v>1</v>
      </c>
      <c r="H109" s="11"/>
      <c r="I109" s="14">
        <v>0.08</v>
      </c>
      <c r="J109" s="11">
        <f t="shared" si="30"/>
        <v>0</v>
      </c>
      <c r="K109" s="11">
        <f t="shared" si="31"/>
        <v>0</v>
      </c>
    </row>
    <row r="110" spans="1:11">
      <c r="A110" s="8">
        <v>100</v>
      </c>
      <c r="B110" s="8" t="s">
        <v>333</v>
      </c>
      <c r="C110" s="9" t="s">
        <v>1091</v>
      </c>
      <c r="D110" s="10" t="s">
        <v>1099</v>
      </c>
      <c r="E110" s="74" t="s">
        <v>37</v>
      </c>
      <c r="F110" s="18">
        <v>46539</v>
      </c>
      <c r="G110" s="10">
        <v>1</v>
      </c>
      <c r="H110" s="11"/>
      <c r="I110" s="14">
        <v>0.08</v>
      </c>
      <c r="J110" s="11">
        <f t="shared" si="30"/>
        <v>0</v>
      </c>
      <c r="K110" s="11">
        <f t="shared" si="31"/>
        <v>0</v>
      </c>
    </row>
    <row r="111" spans="1:11">
      <c r="A111" s="8">
        <v>101</v>
      </c>
      <c r="B111" s="8" t="s">
        <v>333</v>
      </c>
      <c r="C111" s="9" t="s">
        <v>1091</v>
      </c>
      <c r="D111" s="10" t="s">
        <v>1100</v>
      </c>
      <c r="E111" s="74" t="s">
        <v>37</v>
      </c>
      <c r="F111" s="18">
        <v>46539</v>
      </c>
      <c r="G111" s="10">
        <v>1</v>
      </c>
      <c r="H111" s="11"/>
      <c r="I111" s="14">
        <v>0.08</v>
      </c>
      <c r="J111" s="11">
        <f t="shared" si="30"/>
        <v>0</v>
      </c>
      <c r="K111" s="11">
        <f t="shared" si="31"/>
        <v>0</v>
      </c>
    </row>
    <row r="112" spans="1:11">
      <c r="A112" s="8">
        <v>102</v>
      </c>
      <c r="B112" s="8" t="s">
        <v>333</v>
      </c>
      <c r="C112" s="9" t="s">
        <v>1091</v>
      </c>
      <c r="D112" s="10" t="s">
        <v>1101</v>
      </c>
      <c r="E112" s="74" t="s">
        <v>37</v>
      </c>
      <c r="F112" s="18">
        <v>46539</v>
      </c>
      <c r="G112" s="10">
        <v>1</v>
      </c>
      <c r="H112" s="11"/>
      <c r="I112" s="14">
        <v>0.08</v>
      </c>
      <c r="J112" s="11">
        <f t="shared" si="30"/>
        <v>0</v>
      </c>
      <c r="K112" s="11">
        <f t="shared" si="31"/>
        <v>0</v>
      </c>
    </row>
    <row r="113" spans="1:11">
      <c r="A113" s="8">
        <v>103</v>
      </c>
      <c r="B113" s="8" t="s">
        <v>333</v>
      </c>
      <c r="C113" s="9" t="s">
        <v>1091</v>
      </c>
      <c r="D113" s="10" t="s">
        <v>1102</v>
      </c>
      <c r="E113" s="74" t="s">
        <v>158</v>
      </c>
      <c r="F113" s="18">
        <v>46540</v>
      </c>
      <c r="G113" s="10">
        <v>1</v>
      </c>
      <c r="H113" s="11"/>
      <c r="I113" s="14">
        <v>0.08</v>
      </c>
      <c r="J113" s="11">
        <f t="shared" si="30"/>
        <v>0</v>
      </c>
      <c r="K113" s="11">
        <f t="shared" si="31"/>
        <v>0</v>
      </c>
    </row>
    <row r="114" spans="1:11">
      <c r="A114" s="8">
        <v>104</v>
      </c>
      <c r="B114" s="8" t="s">
        <v>333</v>
      </c>
      <c r="C114" s="9" t="s">
        <v>1091</v>
      </c>
      <c r="D114" s="10" t="s">
        <v>1103</v>
      </c>
      <c r="E114" s="74" t="s">
        <v>158</v>
      </c>
      <c r="F114" s="18">
        <v>46540</v>
      </c>
      <c r="G114" s="10">
        <v>1</v>
      </c>
      <c r="H114" s="11"/>
      <c r="I114" s="14">
        <v>0.08</v>
      </c>
      <c r="J114" s="11">
        <f t="shared" si="30"/>
        <v>0</v>
      </c>
      <c r="K114" s="11">
        <f t="shared" si="31"/>
        <v>0</v>
      </c>
    </row>
    <row r="115" spans="1:11">
      <c r="A115" s="8">
        <v>105</v>
      </c>
      <c r="B115" s="8" t="s">
        <v>333</v>
      </c>
      <c r="C115" s="9" t="s">
        <v>1091</v>
      </c>
      <c r="D115" s="10" t="s">
        <v>1104</v>
      </c>
      <c r="E115" s="74" t="s">
        <v>158</v>
      </c>
      <c r="F115" s="18">
        <v>46540</v>
      </c>
      <c r="G115" s="10">
        <v>1</v>
      </c>
      <c r="H115" s="11"/>
      <c r="I115" s="14">
        <v>0.08</v>
      </c>
      <c r="J115" s="11">
        <f t="shared" si="30"/>
        <v>0</v>
      </c>
      <c r="K115" s="11">
        <f t="shared" si="31"/>
        <v>0</v>
      </c>
    </row>
    <row r="116" spans="1:11">
      <c r="A116" s="8">
        <v>106</v>
      </c>
      <c r="B116" s="8" t="s">
        <v>333</v>
      </c>
      <c r="C116" s="9" t="s">
        <v>1091</v>
      </c>
      <c r="D116" s="10" t="s">
        <v>1105</v>
      </c>
      <c r="E116" s="74" t="s">
        <v>158</v>
      </c>
      <c r="F116" s="18">
        <v>46540</v>
      </c>
      <c r="G116" s="10">
        <v>1</v>
      </c>
      <c r="H116" s="11"/>
      <c r="I116" s="14">
        <v>0.08</v>
      </c>
      <c r="J116" s="11">
        <f t="shared" si="30"/>
        <v>0</v>
      </c>
      <c r="K116" s="11">
        <f t="shared" si="31"/>
        <v>0</v>
      </c>
    </row>
    <row r="117" spans="1:11">
      <c r="A117" s="8">
        <v>107</v>
      </c>
      <c r="B117" s="8" t="s">
        <v>333</v>
      </c>
      <c r="C117" s="9" t="s">
        <v>1091</v>
      </c>
      <c r="D117" s="10" t="s">
        <v>1106</v>
      </c>
      <c r="E117" s="74" t="s">
        <v>158</v>
      </c>
      <c r="F117" s="18">
        <v>46540</v>
      </c>
      <c r="G117" s="10">
        <v>1</v>
      </c>
      <c r="H117" s="11"/>
      <c r="I117" s="14">
        <v>0.08</v>
      </c>
      <c r="J117" s="11">
        <f t="shared" si="30"/>
        <v>0</v>
      </c>
      <c r="K117" s="11">
        <f t="shared" si="31"/>
        <v>0</v>
      </c>
    </row>
    <row r="118" spans="1:11">
      <c r="A118" s="8">
        <v>108</v>
      </c>
      <c r="B118" s="8" t="s">
        <v>333</v>
      </c>
      <c r="C118" s="9" t="s">
        <v>1091</v>
      </c>
      <c r="D118" s="10" t="s">
        <v>1107</v>
      </c>
      <c r="E118" s="74" t="s">
        <v>147</v>
      </c>
      <c r="F118" s="18">
        <v>46452</v>
      </c>
      <c r="G118" s="10">
        <v>1</v>
      </c>
      <c r="H118" s="11"/>
      <c r="I118" s="14">
        <v>0.08</v>
      </c>
      <c r="J118" s="11">
        <f t="shared" si="30"/>
        <v>0</v>
      </c>
      <c r="K118" s="11">
        <f t="shared" si="31"/>
        <v>0</v>
      </c>
    </row>
    <row r="119" spans="1:11">
      <c r="A119" s="8">
        <v>109</v>
      </c>
      <c r="B119" s="8" t="s">
        <v>333</v>
      </c>
      <c r="C119" s="9" t="s">
        <v>1091</v>
      </c>
      <c r="D119" s="10" t="s">
        <v>1108</v>
      </c>
      <c r="E119" s="74" t="s">
        <v>147</v>
      </c>
      <c r="F119" s="18">
        <v>46452</v>
      </c>
      <c r="G119" s="10">
        <v>1</v>
      </c>
      <c r="H119" s="11"/>
      <c r="I119" s="14">
        <v>0.08</v>
      </c>
      <c r="J119" s="11">
        <f t="shared" si="30"/>
        <v>0</v>
      </c>
      <c r="K119" s="11">
        <f t="shared" si="31"/>
        <v>0</v>
      </c>
    </row>
    <row r="120" spans="1:11" ht="21.6">
      <c r="A120" s="8">
        <v>110</v>
      </c>
      <c r="B120" s="8" t="s">
        <v>333</v>
      </c>
      <c r="C120" s="9" t="s">
        <v>1092</v>
      </c>
      <c r="D120" s="10" t="s">
        <v>1109</v>
      </c>
      <c r="E120" s="74" t="s">
        <v>1111</v>
      </c>
      <c r="F120" s="18">
        <v>46539</v>
      </c>
      <c r="G120" s="10">
        <v>1</v>
      </c>
      <c r="H120" s="11"/>
      <c r="I120" s="14">
        <v>0.08</v>
      </c>
      <c r="J120" s="11">
        <f t="shared" si="30"/>
        <v>0</v>
      </c>
      <c r="K120" s="11">
        <f t="shared" si="31"/>
        <v>0</v>
      </c>
    </row>
    <row r="121" spans="1:11">
      <c r="A121" s="8">
        <v>111</v>
      </c>
      <c r="B121" s="8" t="s">
        <v>333</v>
      </c>
      <c r="C121" s="9" t="s">
        <v>1157</v>
      </c>
      <c r="D121" s="10">
        <v>20220166973</v>
      </c>
      <c r="E121" s="74" t="s">
        <v>37</v>
      </c>
      <c r="F121" s="18">
        <v>46526</v>
      </c>
      <c r="G121" s="10">
        <v>1</v>
      </c>
      <c r="H121" s="11"/>
      <c r="I121" s="14">
        <v>0.08</v>
      </c>
      <c r="J121" s="11">
        <f t="shared" si="30"/>
        <v>0</v>
      </c>
      <c r="K121" s="11">
        <f t="shared" si="31"/>
        <v>0</v>
      </c>
    </row>
    <row r="122" spans="1:11">
      <c r="A122" s="8">
        <v>112</v>
      </c>
      <c r="B122" s="8" t="s">
        <v>333</v>
      </c>
      <c r="C122" s="9" t="s">
        <v>1157</v>
      </c>
      <c r="D122" s="10">
        <v>20220166974</v>
      </c>
      <c r="E122" s="74" t="s">
        <v>37</v>
      </c>
      <c r="F122" s="18">
        <v>46526</v>
      </c>
      <c r="G122" s="10">
        <v>1</v>
      </c>
      <c r="H122" s="11"/>
      <c r="I122" s="14">
        <v>0.08</v>
      </c>
      <c r="J122" s="11">
        <f t="shared" si="30"/>
        <v>0</v>
      </c>
      <c r="K122" s="11">
        <f t="shared" si="31"/>
        <v>0</v>
      </c>
    </row>
    <row r="123" spans="1:11" ht="21.6">
      <c r="A123" s="8">
        <v>113</v>
      </c>
      <c r="B123" s="8" t="s">
        <v>333</v>
      </c>
      <c r="C123" s="9" t="s">
        <v>355</v>
      </c>
      <c r="D123" s="10">
        <v>20120022914</v>
      </c>
      <c r="E123" s="74" t="s">
        <v>148</v>
      </c>
      <c r="F123" s="18">
        <v>46303</v>
      </c>
      <c r="G123" s="10">
        <v>1</v>
      </c>
      <c r="H123" s="11"/>
      <c r="I123" s="14">
        <v>0.08</v>
      </c>
      <c r="J123" s="11">
        <f t="shared" si="30"/>
        <v>0</v>
      </c>
      <c r="K123" s="11">
        <f t="shared" si="31"/>
        <v>0</v>
      </c>
    </row>
    <row r="124" spans="1:11">
      <c r="A124" s="27" t="s">
        <v>4</v>
      </c>
      <c r="B124" s="15"/>
      <c r="C124" s="15"/>
      <c r="D124" s="15"/>
      <c r="E124" s="15"/>
      <c r="F124" s="18"/>
      <c r="G124" s="15"/>
      <c r="H124" s="15"/>
      <c r="I124" s="15"/>
      <c r="J124" s="16"/>
      <c r="K124" s="44">
        <f>SUM(K11:K123)</f>
        <v>0</v>
      </c>
    </row>
    <row r="126" spans="1:11">
      <c r="B126" s="31"/>
      <c r="C126" s="31"/>
      <c r="D126" s="31"/>
      <c r="E126" s="31"/>
      <c r="F126" s="32"/>
      <c r="G126" s="31"/>
      <c r="H126" s="31"/>
      <c r="I126" s="31"/>
      <c r="J126" s="31"/>
      <c r="K126" s="31"/>
    </row>
    <row r="127" spans="1:11" ht="15.6">
      <c r="B127" s="72" t="s">
        <v>1186</v>
      </c>
      <c r="C127" s="56"/>
      <c r="D127" s="56"/>
      <c r="E127" s="56"/>
      <c r="F127" s="57"/>
      <c r="G127" s="56"/>
      <c r="H127" s="56"/>
      <c r="I127" s="56"/>
      <c r="J127" s="56"/>
      <c r="K127" s="56"/>
    </row>
    <row r="128" spans="1:11" ht="15.6">
      <c r="B128" s="56"/>
      <c r="C128" s="73"/>
      <c r="D128" s="56"/>
      <c r="E128" s="56"/>
      <c r="F128" s="57"/>
      <c r="G128" s="56"/>
      <c r="H128" s="56"/>
      <c r="I128" s="56"/>
      <c r="J128" s="56"/>
      <c r="K128" s="56"/>
    </row>
    <row r="129" spans="2:11" ht="15.6">
      <c r="B129" s="56"/>
      <c r="C129" s="72"/>
      <c r="D129" s="56"/>
      <c r="E129" s="56"/>
      <c r="F129" s="57"/>
      <c r="G129" s="56"/>
      <c r="H129" s="56"/>
      <c r="I129" s="56"/>
      <c r="J129" s="56"/>
      <c r="K129" s="56"/>
    </row>
    <row r="130" spans="2:11" ht="15.6">
      <c r="B130" s="56"/>
      <c r="C130" s="56"/>
      <c r="D130" s="56"/>
      <c r="E130" s="56"/>
      <c r="F130" s="56"/>
      <c r="G130" s="73" t="s">
        <v>1187</v>
      </c>
      <c r="H130" s="56"/>
      <c r="I130" s="56"/>
      <c r="J130" s="57"/>
      <c r="K130" s="56"/>
    </row>
  </sheetData>
  <autoFilter ref="A10:K124" xr:uid="{00000000-0009-0000-0000-000059000000}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2:K109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4.6640625" customWidth="1"/>
    <col min="3" max="3" width="27.5546875" customWidth="1"/>
    <col min="4" max="4" width="16" customWidth="1"/>
    <col min="5" max="5" width="14.109375" customWidth="1"/>
    <col min="6" max="6" width="14.88671875" customWidth="1"/>
    <col min="7" max="7" width="15.44140625" customWidth="1"/>
    <col min="8" max="8" width="13.109375" customWidth="1"/>
    <col min="9" max="9" width="12.6640625" customWidth="1"/>
    <col min="10" max="10" width="13" customWidth="1"/>
    <col min="11" max="11" width="13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1286</v>
      </c>
      <c r="K8" s="56"/>
    </row>
    <row r="9" spans="1:11">
      <c r="A9" s="2" t="s">
        <v>1035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1" ht="84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5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1089</v>
      </c>
      <c r="C11" s="9" t="s">
        <v>362</v>
      </c>
      <c r="D11" s="10">
        <v>20210168327</v>
      </c>
      <c r="E11" s="10" t="s">
        <v>31</v>
      </c>
      <c r="F11" s="18">
        <v>46477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1089</v>
      </c>
      <c r="C12" s="9" t="s">
        <v>362</v>
      </c>
      <c r="D12" s="10">
        <v>20210168329</v>
      </c>
      <c r="E12" s="10" t="s">
        <v>31</v>
      </c>
      <c r="F12" s="91">
        <v>46477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 ht="21.6">
      <c r="A13" s="8">
        <v>3</v>
      </c>
      <c r="B13" s="8" t="s">
        <v>1089</v>
      </c>
      <c r="C13" s="9" t="s">
        <v>361</v>
      </c>
      <c r="D13" s="10">
        <v>20220229530</v>
      </c>
      <c r="E13" s="10" t="s">
        <v>31</v>
      </c>
      <c r="F13" s="91">
        <v>46611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1089</v>
      </c>
      <c r="C14" s="9" t="s">
        <v>361</v>
      </c>
      <c r="D14" s="10">
        <v>20220229531</v>
      </c>
      <c r="E14" s="10" t="s">
        <v>31</v>
      </c>
      <c r="F14" s="91">
        <v>46611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8" t="s">
        <v>1089</v>
      </c>
      <c r="C15" s="9" t="s">
        <v>1426</v>
      </c>
      <c r="D15" s="10">
        <v>20230290269</v>
      </c>
      <c r="E15" s="10" t="s">
        <v>31</v>
      </c>
      <c r="F15" s="52">
        <v>46574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1089</v>
      </c>
      <c r="C16" s="9" t="s">
        <v>1426</v>
      </c>
      <c r="D16" s="10">
        <v>20230290270</v>
      </c>
      <c r="E16" s="10" t="s">
        <v>31</v>
      </c>
      <c r="F16" s="52">
        <v>46574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1089</v>
      </c>
      <c r="C17" s="9" t="s">
        <v>1072</v>
      </c>
      <c r="D17" s="10">
        <v>20110070563</v>
      </c>
      <c r="E17" s="10" t="s">
        <v>44</v>
      </c>
      <c r="F17" s="18">
        <v>46305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 ht="21.6">
      <c r="A18" s="8">
        <v>8</v>
      </c>
      <c r="B18" s="8" t="s">
        <v>1089</v>
      </c>
      <c r="C18" s="9" t="s">
        <v>1090</v>
      </c>
      <c r="D18" s="10">
        <v>20230134431</v>
      </c>
      <c r="E18" s="10" t="s">
        <v>31</v>
      </c>
      <c r="F18" s="18">
        <v>46437</v>
      </c>
      <c r="G18" s="10">
        <v>1</v>
      </c>
      <c r="H18" s="11"/>
      <c r="I18" s="14">
        <v>0.08</v>
      </c>
      <c r="J18" s="11">
        <f t="shared" ref="J18:J19" si="2">H18*I18</f>
        <v>0</v>
      </c>
      <c r="K18" s="11">
        <f t="shared" ref="K18:K19" si="3">H18+J18</f>
        <v>0</v>
      </c>
    </row>
    <row r="19" spans="1:11" ht="21.6">
      <c r="A19" s="8">
        <v>9</v>
      </c>
      <c r="B19" s="8" t="s">
        <v>1089</v>
      </c>
      <c r="C19" s="9" t="s">
        <v>1090</v>
      </c>
      <c r="D19" s="10">
        <v>20230134432</v>
      </c>
      <c r="E19" s="10" t="s">
        <v>31</v>
      </c>
      <c r="F19" s="18">
        <v>46437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27" t="s">
        <v>4</v>
      </c>
      <c r="B20" s="15"/>
      <c r="C20" s="15"/>
      <c r="D20" s="15"/>
      <c r="E20" s="15"/>
      <c r="F20" s="15"/>
      <c r="G20" s="15"/>
      <c r="H20" s="15"/>
      <c r="I20" s="15"/>
      <c r="J20" s="16"/>
      <c r="K20" s="44">
        <f>SUM(K11:K19)</f>
        <v>0</v>
      </c>
    </row>
    <row r="22" spans="1:11">
      <c r="B22" s="31"/>
      <c r="C22" s="31"/>
      <c r="D22" s="31"/>
      <c r="E22" s="31"/>
      <c r="F22" s="32"/>
      <c r="G22" s="31"/>
      <c r="H22" s="31"/>
      <c r="I22" s="31"/>
      <c r="J22" s="31"/>
      <c r="K22" s="31"/>
    </row>
    <row r="23" spans="1:11" ht="15.6">
      <c r="B23" s="72" t="s">
        <v>1186</v>
      </c>
      <c r="C23" s="56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3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2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56"/>
      <c r="D26" s="56"/>
      <c r="E26" s="56"/>
      <c r="F26" s="56"/>
      <c r="G26" s="73" t="s">
        <v>1187</v>
      </c>
      <c r="H26" s="56"/>
      <c r="I26" s="56"/>
      <c r="J26" s="57"/>
      <c r="K26" s="56"/>
    </row>
    <row r="109" spans="11:11">
      <c r="K109" s="46"/>
    </row>
  </sheetData>
  <autoFilter ref="A10:K20" xr:uid="{00000000-0009-0000-0000-00005A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52"/>
  <sheetViews>
    <sheetView topLeftCell="A41" workbookViewId="0">
      <selection activeCell="G1" sqref="G1:G1048576"/>
    </sheetView>
  </sheetViews>
  <sheetFormatPr defaultRowHeight="14.4"/>
  <cols>
    <col min="1" max="1" width="4.44140625" customWidth="1"/>
    <col min="2" max="2" width="12.33203125" customWidth="1"/>
    <col min="3" max="3" width="32.109375" customWidth="1"/>
    <col min="4" max="4" width="15.33203125" customWidth="1"/>
    <col min="5" max="5" width="15.88671875" customWidth="1"/>
    <col min="6" max="6" width="15.5546875" style="22" customWidth="1"/>
    <col min="7" max="7" width="15.5546875" customWidth="1"/>
    <col min="8" max="8" width="12.44140625" customWidth="1"/>
    <col min="9" max="9" width="11.109375" customWidth="1"/>
    <col min="10" max="10" width="13.5546875" customWidth="1"/>
    <col min="11" max="11" width="15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1195</v>
      </c>
      <c r="K8" s="56"/>
    </row>
    <row r="9" spans="1:11">
      <c r="A9" s="2" t="s">
        <v>960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1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8" t="s">
        <v>27</v>
      </c>
      <c r="C11" s="9" t="s">
        <v>900</v>
      </c>
      <c r="D11" s="10" t="s">
        <v>901</v>
      </c>
      <c r="E11" s="74" t="s">
        <v>13</v>
      </c>
      <c r="F11" s="91">
        <v>46378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8" t="s">
        <v>27</v>
      </c>
      <c r="C12" s="9" t="s">
        <v>900</v>
      </c>
      <c r="D12" s="10" t="s">
        <v>902</v>
      </c>
      <c r="E12" s="74" t="s">
        <v>13</v>
      </c>
      <c r="F12" s="91">
        <v>46378</v>
      </c>
      <c r="G12" s="10">
        <v>1</v>
      </c>
      <c r="H12" s="11"/>
      <c r="I12" s="14">
        <v>0.08</v>
      </c>
      <c r="J12" s="11">
        <f t="shared" ref="J12:J16" si="0">H12*I12</f>
        <v>0</v>
      </c>
      <c r="K12" s="11">
        <f t="shared" ref="K12:K16" si="1">H12+J12</f>
        <v>0</v>
      </c>
    </row>
    <row r="13" spans="1:11" ht="21.6">
      <c r="A13" s="8">
        <v>3</v>
      </c>
      <c r="B13" s="8" t="s">
        <v>27</v>
      </c>
      <c r="C13" s="9" t="s">
        <v>903</v>
      </c>
      <c r="D13" s="10" t="s">
        <v>904</v>
      </c>
      <c r="E13" s="74" t="s">
        <v>13</v>
      </c>
      <c r="F13" s="91">
        <v>46378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8" t="s">
        <v>27</v>
      </c>
      <c r="C14" s="9" t="s">
        <v>905</v>
      </c>
      <c r="D14" s="10" t="s">
        <v>906</v>
      </c>
      <c r="E14" s="74" t="s">
        <v>13</v>
      </c>
      <c r="F14" s="91">
        <v>46378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8" t="s">
        <v>27</v>
      </c>
      <c r="C15" s="9" t="s">
        <v>905</v>
      </c>
      <c r="D15" s="10" t="s">
        <v>907</v>
      </c>
      <c r="E15" s="74" t="s">
        <v>13</v>
      </c>
      <c r="F15" s="91">
        <v>46378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8" t="s">
        <v>27</v>
      </c>
      <c r="C16" s="84" t="s">
        <v>905</v>
      </c>
      <c r="D16" s="10" t="s">
        <v>908</v>
      </c>
      <c r="E16" s="74" t="s">
        <v>13</v>
      </c>
      <c r="F16" s="91">
        <v>46378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8" t="s">
        <v>27</v>
      </c>
      <c r="C17" s="9" t="s">
        <v>909</v>
      </c>
      <c r="D17" s="10" t="s">
        <v>910</v>
      </c>
      <c r="E17" s="74" t="s">
        <v>1134</v>
      </c>
      <c r="F17" s="91">
        <v>46542</v>
      </c>
      <c r="G17" s="10">
        <v>1</v>
      </c>
      <c r="H17" s="11"/>
      <c r="I17" s="14">
        <v>0.08</v>
      </c>
      <c r="J17" s="11">
        <f>H17*I17</f>
        <v>0</v>
      </c>
      <c r="K17" s="11">
        <f>H17+J17</f>
        <v>0</v>
      </c>
    </row>
    <row r="18" spans="1:11">
      <c r="A18" s="8">
        <v>8</v>
      </c>
      <c r="B18" s="8" t="s">
        <v>27</v>
      </c>
      <c r="C18" s="9" t="s">
        <v>911</v>
      </c>
      <c r="D18" s="10" t="s">
        <v>912</v>
      </c>
      <c r="E18" s="74" t="s">
        <v>1134</v>
      </c>
      <c r="F18" s="91">
        <v>46542</v>
      </c>
      <c r="G18" s="10">
        <v>1</v>
      </c>
      <c r="H18" s="11"/>
      <c r="I18" s="14">
        <v>0.08</v>
      </c>
      <c r="J18" s="11">
        <f t="shared" ref="J18:J22" si="2">H18*I18</f>
        <v>0</v>
      </c>
      <c r="K18" s="11">
        <f t="shared" ref="K18:K22" si="3">H18+J18</f>
        <v>0</v>
      </c>
    </row>
    <row r="19" spans="1:11">
      <c r="A19" s="8">
        <v>9</v>
      </c>
      <c r="B19" s="8" t="s">
        <v>27</v>
      </c>
      <c r="C19" s="9" t="s">
        <v>913</v>
      </c>
      <c r="D19" s="10" t="s">
        <v>914</v>
      </c>
      <c r="E19" s="74" t="s">
        <v>147</v>
      </c>
      <c r="F19" s="91">
        <v>46493</v>
      </c>
      <c r="G19" s="10">
        <v>1</v>
      </c>
      <c r="H19" s="11"/>
      <c r="I19" s="14">
        <v>0.08</v>
      </c>
      <c r="J19" s="11">
        <f t="shared" si="2"/>
        <v>0</v>
      </c>
      <c r="K19" s="11">
        <f t="shared" si="3"/>
        <v>0</v>
      </c>
    </row>
    <row r="20" spans="1:11">
      <c r="A20" s="8">
        <v>10</v>
      </c>
      <c r="B20" s="8" t="s">
        <v>27</v>
      </c>
      <c r="C20" s="9" t="s">
        <v>915</v>
      </c>
      <c r="D20" s="10" t="s">
        <v>916</v>
      </c>
      <c r="E20" s="74" t="s">
        <v>1137</v>
      </c>
      <c r="F20" s="91">
        <v>46507</v>
      </c>
      <c r="G20" s="10">
        <v>1</v>
      </c>
      <c r="H20" s="11"/>
      <c r="I20" s="14">
        <v>0.08</v>
      </c>
      <c r="J20" s="11">
        <f t="shared" si="2"/>
        <v>0</v>
      </c>
      <c r="K20" s="11">
        <f t="shared" si="3"/>
        <v>0</v>
      </c>
    </row>
    <row r="21" spans="1:11">
      <c r="A21" s="8">
        <v>11</v>
      </c>
      <c r="B21" s="8" t="s">
        <v>27</v>
      </c>
      <c r="C21" s="9" t="s">
        <v>915</v>
      </c>
      <c r="D21" s="10" t="s">
        <v>917</v>
      </c>
      <c r="E21" s="74" t="s">
        <v>1137</v>
      </c>
      <c r="F21" s="91">
        <v>46507</v>
      </c>
      <c r="G21" s="10">
        <v>1</v>
      </c>
      <c r="H21" s="11"/>
      <c r="I21" s="14">
        <v>0.08</v>
      </c>
      <c r="J21" s="11">
        <f t="shared" si="2"/>
        <v>0</v>
      </c>
      <c r="K21" s="11">
        <f t="shared" si="3"/>
        <v>0</v>
      </c>
    </row>
    <row r="22" spans="1:11">
      <c r="A22" s="8">
        <v>12</v>
      </c>
      <c r="B22" s="8" t="s">
        <v>27</v>
      </c>
      <c r="C22" s="84" t="s">
        <v>918</v>
      </c>
      <c r="D22" s="10">
        <v>730373</v>
      </c>
      <c r="E22" s="74" t="s">
        <v>41</v>
      </c>
      <c r="F22" s="91">
        <v>46584</v>
      </c>
      <c r="G22" s="10">
        <v>1</v>
      </c>
      <c r="H22" s="11"/>
      <c r="I22" s="14">
        <v>0.08</v>
      </c>
      <c r="J22" s="11">
        <f t="shared" si="2"/>
        <v>0</v>
      </c>
      <c r="K22" s="11">
        <f t="shared" si="3"/>
        <v>0</v>
      </c>
    </row>
    <row r="23" spans="1:11" ht="20.399999999999999">
      <c r="A23" s="8">
        <v>13</v>
      </c>
      <c r="B23" s="8" t="s">
        <v>27</v>
      </c>
      <c r="C23" s="9" t="s">
        <v>919</v>
      </c>
      <c r="D23" s="10" t="s">
        <v>920</v>
      </c>
      <c r="E23" s="74" t="s">
        <v>921</v>
      </c>
      <c r="F23" s="91" t="s">
        <v>1565</v>
      </c>
      <c r="G23" s="10">
        <v>1</v>
      </c>
      <c r="H23" s="11"/>
      <c r="I23" s="14">
        <v>0.08</v>
      </c>
      <c r="J23" s="11">
        <f>H23*I23</f>
        <v>0</v>
      </c>
      <c r="K23" s="11">
        <f>H23+J23</f>
        <v>0</v>
      </c>
    </row>
    <row r="24" spans="1:11">
      <c r="A24" s="8">
        <v>14</v>
      </c>
      <c r="B24" s="8" t="s">
        <v>27</v>
      </c>
      <c r="C24" s="9" t="s">
        <v>922</v>
      </c>
      <c r="D24" s="10" t="s">
        <v>923</v>
      </c>
      <c r="E24" s="74" t="s">
        <v>1137</v>
      </c>
      <c r="F24" s="91">
        <v>46507</v>
      </c>
      <c r="G24" s="10">
        <v>1</v>
      </c>
      <c r="H24" s="11"/>
      <c r="I24" s="14">
        <v>0.08</v>
      </c>
      <c r="J24" s="11">
        <f>H24*I24</f>
        <v>0</v>
      </c>
      <c r="K24" s="11">
        <f>H24+J24</f>
        <v>0</v>
      </c>
    </row>
    <row r="25" spans="1:11">
      <c r="A25" s="8">
        <v>15</v>
      </c>
      <c r="B25" s="8" t="s">
        <v>27</v>
      </c>
      <c r="C25" s="9" t="s">
        <v>924</v>
      </c>
      <c r="D25" s="10">
        <v>520812</v>
      </c>
      <c r="E25" s="74" t="s">
        <v>925</v>
      </c>
      <c r="F25" s="91" t="s">
        <v>1565</v>
      </c>
      <c r="G25" s="10">
        <v>1</v>
      </c>
      <c r="H25" s="11"/>
      <c r="I25" s="14">
        <v>0.08</v>
      </c>
      <c r="J25" s="11">
        <f t="shared" ref="J25:J29" si="4">H25*I25</f>
        <v>0</v>
      </c>
      <c r="K25" s="11">
        <f t="shared" ref="K25:K29" si="5">H25+J25</f>
        <v>0</v>
      </c>
    </row>
    <row r="26" spans="1:11">
      <c r="A26" s="8">
        <v>16</v>
      </c>
      <c r="B26" s="8" t="s">
        <v>27</v>
      </c>
      <c r="C26" s="9" t="s">
        <v>926</v>
      </c>
      <c r="D26" s="10" t="s">
        <v>927</v>
      </c>
      <c r="E26" s="74" t="s">
        <v>925</v>
      </c>
      <c r="F26" s="91" t="s">
        <v>1565</v>
      </c>
      <c r="G26" s="10">
        <v>1</v>
      </c>
      <c r="H26" s="11"/>
      <c r="I26" s="14">
        <v>0.08</v>
      </c>
      <c r="J26" s="11">
        <f t="shared" si="4"/>
        <v>0</v>
      </c>
      <c r="K26" s="11">
        <f t="shared" si="5"/>
        <v>0</v>
      </c>
    </row>
    <row r="27" spans="1:11">
      <c r="A27" s="8">
        <v>17</v>
      </c>
      <c r="B27" s="8" t="s">
        <v>27</v>
      </c>
      <c r="C27" s="9" t="s">
        <v>926</v>
      </c>
      <c r="D27" s="10" t="s">
        <v>928</v>
      </c>
      <c r="E27" s="74" t="s">
        <v>925</v>
      </c>
      <c r="F27" s="91" t="s">
        <v>1565</v>
      </c>
      <c r="G27" s="10">
        <v>1</v>
      </c>
      <c r="H27" s="11"/>
      <c r="I27" s="14">
        <v>0.08</v>
      </c>
      <c r="J27" s="11">
        <f t="shared" si="4"/>
        <v>0</v>
      </c>
      <c r="K27" s="11">
        <f t="shared" si="5"/>
        <v>0</v>
      </c>
    </row>
    <row r="28" spans="1:11">
      <c r="A28" s="8">
        <v>18</v>
      </c>
      <c r="B28" s="8" t="s">
        <v>27</v>
      </c>
      <c r="C28" s="9" t="s">
        <v>929</v>
      </c>
      <c r="D28" s="10" t="s">
        <v>930</v>
      </c>
      <c r="E28" s="74" t="s">
        <v>925</v>
      </c>
      <c r="F28" s="91" t="s">
        <v>1565</v>
      </c>
      <c r="G28" s="10">
        <v>1</v>
      </c>
      <c r="H28" s="11"/>
      <c r="I28" s="14">
        <v>0.08</v>
      </c>
      <c r="J28" s="11">
        <f t="shared" si="4"/>
        <v>0</v>
      </c>
      <c r="K28" s="11">
        <f t="shared" si="5"/>
        <v>0</v>
      </c>
    </row>
    <row r="29" spans="1:11">
      <c r="A29" s="8">
        <v>19</v>
      </c>
      <c r="B29" s="8" t="s">
        <v>27</v>
      </c>
      <c r="C29" s="84" t="s">
        <v>931</v>
      </c>
      <c r="D29" s="10">
        <v>527205</v>
      </c>
      <c r="E29" s="74" t="s">
        <v>1137</v>
      </c>
      <c r="F29" s="91">
        <v>46507</v>
      </c>
      <c r="G29" s="10">
        <v>1</v>
      </c>
      <c r="H29" s="11"/>
      <c r="I29" s="14">
        <v>0.08</v>
      </c>
      <c r="J29" s="11">
        <f t="shared" si="4"/>
        <v>0</v>
      </c>
      <c r="K29" s="11">
        <f t="shared" si="5"/>
        <v>0</v>
      </c>
    </row>
    <row r="30" spans="1:11">
      <c r="A30" s="8">
        <v>20</v>
      </c>
      <c r="B30" s="8" t="s">
        <v>27</v>
      </c>
      <c r="C30" s="9" t="s">
        <v>932</v>
      </c>
      <c r="D30" s="10">
        <v>502154</v>
      </c>
      <c r="E30" s="74" t="s">
        <v>1137</v>
      </c>
      <c r="F30" s="91">
        <v>46507</v>
      </c>
      <c r="G30" s="10">
        <v>1</v>
      </c>
      <c r="H30" s="11"/>
      <c r="I30" s="14">
        <v>0.08</v>
      </c>
      <c r="J30" s="11">
        <f>H30*I30</f>
        <v>0</v>
      </c>
      <c r="K30" s="11">
        <f>H30+J30</f>
        <v>0</v>
      </c>
    </row>
    <row r="31" spans="1:11">
      <c r="A31" s="8">
        <v>21</v>
      </c>
      <c r="B31" s="8" t="s">
        <v>27</v>
      </c>
      <c r="C31" s="9" t="s">
        <v>933</v>
      </c>
      <c r="D31" s="10">
        <v>522168</v>
      </c>
      <c r="E31" s="74" t="s">
        <v>925</v>
      </c>
      <c r="F31" s="91" t="s">
        <v>1565</v>
      </c>
      <c r="G31" s="10">
        <v>1</v>
      </c>
      <c r="H31" s="11"/>
      <c r="I31" s="14">
        <v>0.08</v>
      </c>
      <c r="J31" s="11">
        <f t="shared" ref="J31:J35" si="6">H31*I31</f>
        <v>0</v>
      </c>
      <c r="K31" s="11">
        <f t="shared" ref="K31:K35" si="7">H31+J31</f>
        <v>0</v>
      </c>
    </row>
    <row r="32" spans="1:11">
      <c r="A32" s="8">
        <v>22</v>
      </c>
      <c r="B32" s="8" t="s">
        <v>27</v>
      </c>
      <c r="C32" s="9" t="s">
        <v>933</v>
      </c>
      <c r="D32" s="10">
        <v>522435</v>
      </c>
      <c r="E32" s="74" t="s">
        <v>925</v>
      </c>
      <c r="F32" s="91" t="s">
        <v>1565</v>
      </c>
      <c r="G32" s="10">
        <v>1</v>
      </c>
      <c r="H32" s="11"/>
      <c r="I32" s="14">
        <v>0.08</v>
      </c>
      <c r="J32" s="11">
        <f t="shared" si="6"/>
        <v>0</v>
      </c>
      <c r="K32" s="11">
        <f t="shared" si="7"/>
        <v>0</v>
      </c>
    </row>
    <row r="33" spans="1:11">
      <c r="A33" s="8">
        <v>23</v>
      </c>
      <c r="B33" s="8" t="s">
        <v>27</v>
      </c>
      <c r="C33" s="9" t="s">
        <v>934</v>
      </c>
      <c r="D33" s="10" t="s">
        <v>935</v>
      </c>
      <c r="E33" s="74" t="s">
        <v>925</v>
      </c>
      <c r="F33" s="91" t="s">
        <v>1565</v>
      </c>
      <c r="G33" s="10">
        <v>1</v>
      </c>
      <c r="H33" s="11"/>
      <c r="I33" s="14">
        <v>0.08</v>
      </c>
      <c r="J33" s="11">
        <f t="shared" si="6"/>
        <v>0</v>
      </c>
      <c r="K33" s="11">
        <f t="shared" si="7"/>
        <v>0</v>
      </c>
    </row>
    <row r="34" spans="1:11">
      <c r="A34" s="8">
        <v>24</v>
      </c>
      <c r="B34" s="8" t="s">
        <v>27</v>
      </c>
      <c r="C34" s="9" t="s">
        <v>936</v>
      </c>
      <c r="D34" s="10" t="s">
        <v>937</v>
      </c>
      <c r="E34" s="74" t="s">
        <v>1137</v>
      </c>
      <c r="F34" s="91">
        <v>46507</v>
      </c>
      <c r="G34" s="10">
        <v>1</v>
      </c>
      <c r="H34" s="11"/>
      <c r="I34" s="14">
        <v>0.08</v>
      </c>
      <c r="J34" s="11">
        <f t="shared" si="6"/>
        <v>0</v>
      </c>
      <c r="K34" s="11">
        <f t="shared" si="7"/>
        <v>0</v>
      </c>
    </row>
    <row r="35" spans="1:11">
      <c r="A35" s="8">
        <v>25</v>
      </c>
      <c r="B35" s="8" t="s">
        <v>27</v>
      </c>
      <c r="C35" s="84" t="s">
        <v>936</v>
      </c>
      <c r="D35" s="10" t="s">
        <v>938</v>
      </c>
      <c r="E35" s="74" t="s">
        <v>1137</v>
      </c>
      <c r="F35" s="91">
        <v>46507</v>
      </c>
      <c r="G35" s="10">
        <v>1</v>
      </c>
      <c r="H35" s="11"/>
      <c r="I35" s="14">
        <v>0.08</v>
      </c>
      <c r="J35" s="11">
        <f t="shared" si="6"/>
        <v>0</v>
      </c>
      <c r="K35" s="11">
        <f t="shared" si="7"/>
        <v>0</v>
      </c>
    </row>
    <row r="36" spans="1:11">
      <c r="A36" s="8">
        <v>26</v>
      </c>
      <c r="B36" s="8" t="s">
        <v>27</v>
      </c>
      <c r="C36" s="9" t="s">
        <v>936</v>
      </c>
      <c r="D36" s="10" t="s">
        <v>939</v>
      </c>
      <c r="E36" s="74" t="s">
        <v>1137</v>
      </c>
      <c r="F36" s="91">
        <v>46507</v>
      </c>
      <c r="G36" s="10">
        <v>1</v>
      </c>
      <c r="H36" s="11"/>
      <c r="I36" s="14">
        <v>0.08</v>
      </c>
      <c r="J36" s="11">
        <f t="shared" ref="J36:J44" si="8">H36*I36</f>
        <v>0</v>
      </c>
      <c r="K36" s="11">
        <f t="shared" ref="K36:K44" si="9">H36+J36</f>
        <v>0</v>
      </c>
    </row>
    <row r="37" spans="1:11">
      <c r="A37" s="8">
        <v>27</v>
      </c>
      <c r="B37" s="8" t="s">
        <v>27</v>
      </c>
      <c r="C37" s="9" t="s">
        <v>1176</v>
      </c>
      <c r="D37" s="10" t="s">
        <v>1177</v>
      </c>
      <c r="E37" s="74" t="s">
        <v>1137</v>
      </c>
      <c r="F37" s="91">
        <v>46507</v>
      </c>
      <c r="G37" s="10">
        <v>1</v>
      </c>
      <c r="H37" s="11"/>
      <c r="I37" s="14">
        <v>0.08</v>
      </c>
      <c r="J37" s="11">
        <f t="shared" si="8"/>
        <v>0</v>
      </c>
      <c r="K37" s="11">
        <f t="shared" si="9"/>
        <v>0</v>
      </c>
    </row>
    <row r="38" spans="1:11" ht="21.6">
      <c r="A38" s="8">
        <v>28</v>
      </c>
      <c r="B38" s="8" t="s">
        <v>27</v>
      </c>
      <c r="C38" s="9" t="s">
        <v>1337</v>
      </c>
      <c r="D38" s="10" t="s">
        <v>940</v>
      </c>
      <c r="E38" s="74" t="s">
        <v>13</v>
      </c>
      <c r="F38" s="91" t="s">
        <v>1567</v>
      </c>
      <c r="G38" s="10">
        <v>1</v>
      </c>
      <c r="H38" s="11"/>
      <c r="I38" s="14">
        <v>0.08</v>
      </c>
      <c r="J38" s="11">
        <f t="shared" si="8"/>
        <v>0</v>
      </c>
      <c r="K38" s="11">
        <f t="shared" si="9"/>
        <v>0</v>
      </c>
    </row>
    <row r="39" spans="1:11">
      <c r="A39" s="8">
        <v>29</v>
      </c>
      <c r="B39" s="8" t="s">
        <v>16</v>
      </c>
      <c r="C39" s="9" t="s">
        <v>1390</v>
      </c>
      <c r="D39" s="10">
        <v>719</v>
      </c>
      <c r="E39" s="74" t="s">
        <v>234</v>
      </c>
      <c r="F39" s="52">
        <v>46435</v>
      </c>
      <c r="G39" s="10">
        <v>1</v>
      </c>
      <c r="H39" s="11"/>
      <c r="I39" s="14">
        <v>0.08</v>
      </c>
      <c r="J39" s="11">
        <f t="shared" si="8"/>
        <v>0</v>
      </c>
      <c r="K39" s="11">
        <f t="shared" si="9"/>
        <v>0</v>
      </c>
    </row>
    <row r="40" spans="1:11">
      <c r="A40" s="8">
        <v>30</v>
      </c>
      <c r="B40" s="8" t="s">
        <v>16</v>
      </c>
      <c r="C40" s="9" t="s">
        <v>1390</v>
      </c>
      <c r="D40" s="10">
        <v>773</v>
      </c>
      <c r="E40" s="74" t="s">
        <v>234</v>
      </c>
      <c r="F40" s="52">
        <v>46435</v>
      </c>
      <c r="G40" s="10">
        <v>1</v>
      </c>
      <c r="H40" s="11"/>
      <c r="I40" s="14">
        <v>0.08</v>
      </c>
      <c r="J40" s="11">
        <f t="shared" si="8"/>
        <v>0</v>
      </c>
      <c r="K40" s="11">
        <f t="shared" si="9"/>
        <v>0</v>
      </c>
    </row>
    <row r="41" spans="1:11">
      <c r="A41" s="8">
        <v>31</v>
      </c>
      <c r="B41" s="8" t="s">
        <v>16</v>
      </c>
      <c r="C41" s="9" t="s">
        <v>1391</v>
      </c>
      <c r="D41" s="10">
        <v>2167</v>
      </c>
      <c r="E41" s="74" t="s">
        <v>234</v>
      </c>
      <c r="F41" s="52">
        <v>46435</v>
      </c>
      <c r="G41" s="10">
        <v>1</v>
      </c>
      <c r="H41" s="11"/>
      <c r="I41" s="14">
        <v>0.08</v>
      </c>
      <c r="J41" s="11">
        <f t="shared" si="8"/>
        <v>0</v>
      </c>
      <c r="K41" s="11">
        <f t="shared" si="9"/>
        <v>0</v>
      </c>
    </row>
    <row r="42" spans="1:11" ht="21.6">
      <c r="A42" s="8">
        <v>32</v>
      </c>
      <c r="B42" s="8" t="s">
        <v>27</v>
      </c>
      <c r="C42" s="9" t="s">
        <v>941</v>
      </c>
      <c r="D42" s="10" t="s">
        <v>942</v>
      </c>
      <c r="E42" s="74" t="s">
        <v>13</v>
      </c>
      <c r="F42" s="91" t="s">
        <v>1567</v>
      </c>
      <c r="G42" s="10">
        <v>1</v>
      </c>
      <c r="H42" s="11"/>
      <c r="I42" s="14">
        <v>0.08</v>
      </c>
      <c r="J42" s="11">
        <f t="shared" si="8"/>
        <v>0</v>
      </c>
      <c r="K42" s="11">
        <f t="shared" si="9"/>
        <v>0</v>
      </c>
    </row>
    <row r="43" spans="1:11" ht="21.6">
      <c r="A43" s="8">
        <v>33</v>
      </c>
      <c r="B43" s="8" t="s">
        <v>27</v>
      </c>
      <c r="C43" s="9" t="s">
        <v>943</v>
      </c>
      <c r="D43" s="10" t="s">
        <v>944</v>
      </c>
      <c r="E43" s="74" t="s">
        <v>13</v>
      </c>
      <c r="F43" s="91" t="s">
        <v>1567</v>
      </c>
      <c r="G43" s="10">
        <v>1</v>
      </c>
      <c r="H43" s="11"/>
      <c r="I43" s="14">
        <v>0.08</v>
      </c>
      <c r="J43" s="11">
        <f t="shared" si="8"/>
        <v>0</v>
      </c>
      <c r="K43" s="11">
        <f t="shared" si="9"/>
        <v>0</v>
      </c>
    </row>
    <row r="44" spans="1:11">
      <c r="A44" s="8">
        <v>34</v>
      </c>
      <c r="B44" s="8" t="s">
        <v>27</v>
      </c>
      <c r="C44" s="84" t="s">
        <v>945</v>
      </c>
      <c r="D44" s="10" t="s">
        <v>946</v>
      </c>
      <c r="E44" s="74" t="s">
        <v>69</v>
      </c>
      <c r="F44" s="91">
        <v>46458</v>
      </c>
      <c r="G44" s="10">
        <v>1</v>
      </c>
      <c r="H44" s="11"/>
      <c r="I44" s="14">
        <v>0.08</v>
      </c>
      <c r="J44" s="11">
        <f t="shared" si="8"/>
        <v>0</v>
      </c>
      <c r="K44" s="11">
        <f t="shared" si="9"/>
        <v>0</v>
      </c>
    </row>
    <row r="45" spans="1:11" ht="30.6">
      <c r="A45" s="8">
        <v>35</v>
      </c>
      <c r="B45" s="8" t="s">
        <v>27</v>
      </c>
      <c r="C45" s="9" t="s">
        <v>949</v>
      </c>
      <c r="D45" s="10">
        <v>733373</v>
      </c>
      <c r="E45" s="74" t="s">
        <v>950</v>
      </c>
      <c r="F45" s="91" t="s">
        <v>1565</v>
      </c>
      <c r="G45" s="10">
        <v>1</v>
      </c>
      <c r="H45" s="11"/>
      <c r="I45" s="14">
        <v>0.08</v>
      </c>
      <c r="J45" s="11">
        <f t="shared" ref="J45" si="10">H45*I45</f>
        <v>0</v>
      </c>
      <c r="K45" s="11">
        <f t="shared" ref="K45" si="11">H45+J45</f>
        <v>0</v>
      </c>
    </row>
    <row r="46" spans="1:11" s="31" customFormat="1">
      <c r="A46" s="27" t="s">
        <v>4</v>
      </c>
      <c r="B46" s="28"/>
      <c r="C46" s="28"/>
      <c r="D46" s="28"/>
      <c r="E46" s="28"/>
      <c r="F46" s="29"/>
      <c r="G46" s="28"/>
      <c r="H46" s="28"/>
      <c r="I46" s="28"/>
      <c r="J46" s="30"/>
      <c r="K46" s="49">
        <f>SUM(K11:K45)</f>
        <v>0</v>
      </c>
    </row>
    <row r="47" spans="1:11" s="31" customFormat="1">
      <c r="F47" s="32"/>
    </row>
    <row r="48" spans="1:11" s="31" customFormat="1">
      <c r="F48" s="32"/>
    </row>
    <row r="49" spans="2:11" s="31" customFormat="1" ht="15.6">
      <c r="B49" s="72" t="s">
        <v>1186</v>
      </c>
      <c r="C49" s="56"/>
      <c r="D49" s="56"/>
      <c r="E49" s="56"/>
      <c r="F49" s="57"/>
      <c r="G49" s="56"/>
      <c r="H49" s="56"/>
      <c r="I49" s="56"/>
      <c r="J49" s="56"/>
      <c r="K49" s="56"/>
    </row>
    <row r="50" spans="2:11" ht="15.6">
      <c r="B50" s="56"/>
      <c r="C50" s="73"/>
      <c r="D50" s="56"/>
      <c r="E50" s="56"/>
      <c r="F50" s="57"/>
      <c r="G50" s="56"/>
      <c r="H50" s="56"/>
      <c r="I50" s="56"/>
      <c r="J50" s="56"/>
      <c r="K50" s="56"/>
    </row>
    <row r="51" spans="2:11" ht="15.6">
      <c r="B51" s="56"/>
      <c r="C51" s="72"/>
      <c r="D51" s="56"/>
      <c r="E51" s="56"/>
      <c r="F51" s="57"/>
      <c r="G51" s="56"/>
      <c r="H51" s="56"/>
      <c r="I51" s="56"/>
      <c r="J51" s="56"/>
      <c r="K51" s="56"/>
    </row>
    <row r="52" spans="2:11" ht="15.6">
      <c r="B52" s="56"/>
      <c r="C52" s="56"/>
      <c r="D52" s="56"/>
      <c r="E52" s="56"/>
      <c r="F52" s="56"/>
      <c r="G52" s="73" t="s">
        <v>1187</v>
      </c>
      <c r="H52" s="56"/>
      <c r="I52" s="56"/>
      <c r="J52" s="57"/>
      <c r="K52" s="56"/>
    </row>
  </sheetData>
  <autoFilter ref="A10:K46" xr:uid="{00000000-0009-0000-0000-00000A000000}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2:K27"/>
  <sheetViews>
    <sheetView topLeftCell="A6" workbookViewId="0">
      <selection activeCell="G1" sqref="G1:G1048576"/>
    </sheetView>
  </sheetViews>
  <sheetFormatPr defaultRowHeight="14.4"/>
  <cols>
    <col min="1" max="1" width="4.44140625" customWidth="1"/>
    <col min="2" max="2" width="23.6640625" customWidth="1"/>
    <col min="3" max="3" width="13.33203125" customWidth="1"/>
    <col min="4" max="4" width="17.33203125" customWidth="1"/>
    <col min="5" max="5" width="19" customWidth="1"/>
    <col min="6" max="6" width="15.109375" style="22" customWidth="1"/>
    <col min="7" max="7" width="15.33203125" customWidth="1"/>
    <col min="8" max="8" width="17.44140625" customWidth="1"/>
    <col min="9" max="9" width="13.44140625" customWidth="1"/>
    <col min="10" max="11" width="13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1287</v>
      </c>
      <c r="K8" s="56"/>
    </row>
    <row r="9" spans="1:11">
      <c r="A9" s="2" t="s">
        <v>1036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7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1.6">
      <c r="A11" s="8">
        <v>1</v>
      </c>
      <c r="B11" s="23" t="s">
        <v>1037</v>
      </c>
      <c r="C11" s="9" t="s">
        <v>1038</v>
      </c>
      <c r="D11" s="10" t="s">
        <v>1039</v>
      </c>
      <c r="E11" s="10" t="s">
        <v>148</v>
      </c>
      <c r="F11" s="18">
        <v>46507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 ht="21.6">
      <c r="A12" s="8">
        <v>2</v>
      </c>
      <c r="B12" s="23" t="s">
        <v>1040</v>
      </c>
      <c r="C12" s="12" t="s">
        <v>1038</v>
      </c>
      <c r="D12" s="10" t="s">
        <v>1041</v>
      </c>
      <c r="E12" s="10" t="s">
        <v>1042</v>
      </c>
      <c r="F12" s="18">
        <v>46346</v>
      </c>
      <c r="G12" s="10">
        <v>1</v>
      </c>
      <c r="H12" s="11"/>
      <c r="I12" s="14">
        <v>0.08</v>
      </c>
      <c r="J12" s="11">
        <f t="shared" ref="J12:J18" si="0">H12*I12</f>
        <v>0</v>
      </c>
      <c r="K12" s="11">
        <f t="shared" ref="K12:K18" si="1">H12+J12</f>
        <v>0</v>
      </c>
    </row>
    <row r="13" spans="1:11" ht="21.6">
      <c r="A13" s="8">
        <v>3</v>
      </c>
      <c r="B13" s="23" t="s">
        <v>1040</v>
      </c>
      <c r="C13" s="9" t="s">
        <v>1038</v>
      </c>
      <c r="D13" s="10" t="s">
        <v>1043</v>
      </c>
      <c r="E13" s="10" t="s">
        <v>1044</v>
      </c>
      <c r="F13" s="18">
        <v>46346</v>
      </c>
      <c r="G13" s="10">
        <v>1</v>
      </c>
      <c r="H13" s="11"/>
      <c r="I13" s="14">
        <v>0.08</v>
      </c>
      <c r="J13" s="11">
        <f t="shared" si="0"/>
        <v>0</v>
      </c>
      <c r="K13" s="11">
        <f t="shared" si="1"/>
        <v>0</v>
      </c>
    </row>
    <row r="14" spans="1:11" ht="21.6">
      <c r="A14" s="8">
        <v>4</v>
      </c>
      <c r="B14" s="23" t="s">
        <v>1040</v>
      </c>
      <c r="C14" s="12" t="s">
        <v>1038</v>
      </c>
      <c r="D14" s="10" t="s">
        <v>1045</v>
      </c>
      <c r="E14" s="10" t="s">
        <v>1042</v>
      </c>
      <c r="F14" s="18">
        <v>46346</v>
      </c>
      <c r="G14" s="10">
        <v>1</v>
      </c>
      <c r="H14" s="11"/>
      <c r="I14" s="14">
        <v>0.08</v>
      </c>
      <c r="J14" s="11">
        <f t="shared" si="0"/>
        <v>0</v>
      </c>
      <c r="K14" s="11">
        <f t="shared" si="1"/>
        <v>0</v>
      </c>
    </row>
    <row r="15" spans="1:11" ht="21.6">
      <c r="A15" s="8">
        <v>5</v>
      </c>
      <c r="B15" s="23" t="s">
        <v>1040</v>
      </c>
      <c r="C15" s="12" t="s">
        <v>1038</v>
      </c>
      <c r="D15" s="10" t="s">
        <v>1046</v>
      </c>
      <c r="E15" s="10" t="s">
        <v>148</v>
      </c>
      <c r="F15" s="18">
        <v>46507</v>
      </c>
      <c r="G15" s="10">
        <v>1</v>
      </c>
      <c r="H15" s="11"/>
      <c r="I15" s="14">
        <v>0.08</v>
      </c>
      <c r="J15" s="11">
        <f t="shared" si="0"/>
        <v>0</v>
      </c>
      <c r="K15" s="11">
        <f t="shared" si="1"/>
        <v>0</v>
      </c>
    </row>
    <row r="16" spans="1:11" ht="21.6">
      <c r="A16" s="8">
        <v>6</v>
      </c>
      <c r="B16" s="23" t="s">
        <v>1040</v>
      </c>
      <c r="C16" s="13" t="s">
        <v>1038</v>
      </c>
      <c r="D16" s="10" t="s">
        <v>1047</v>
      </c>
      <c r="E16" s="10" t="s">
        <v>254</v>
      </c>
      <c r="F16" s="18">
        <v>46507</v>
      </c>
      <c r="G16" s="10">
        <v>1</v>
      </c>
      <c r="H16" s="1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8">
        <v>7</v>
      </c>
      <c r="B17" s="23" t="s">
        <v>26</v>
      </c>
      <c r="C17" s="13" t="s">
        <v>1038</v>
      </c>
      <c r="D17" s="10" t="s">
        <v>1427</v>
      </c>
      <c r="E17" s="10" t="s">
        <v>986</v>
      </c>
      <c r="F17" s="52">
        <v>46332</v>
      </c>
      <c r="G17" s="10">
        <v>1</v>
      </c>
      <c r="H17" s="11"/>
      <c r="I17" s="14">
        <v>0.08</v>
      </c>
      <c r="J17" s="11">
        <f t="shared" si="0"/>
        <v>0</v>
      </c>
      <c r="K17" s="11">
        <f t="shared" si="1"/>
        <v>0</v>
      </c>
    </row>
    <row r="18" spans="1:11">
      <c r="A18" s="8">
        <v>8</v>
      </c>
      <c r="B18" s="23" t="s">
        <v>26</v>
      </c>
      <c r="C18" s="13" t="s">
        <v>1038</v>
      </c>
      <c r="D18" s="10" t="s">
        <v>1428</v>
      </c>
      <c r="E18" s="10" t="s">
        <v>1429</v>
      </c>
      <c r="F18" s="52">
        <v>46332</v>
      </c>
      <c r="G18" s="10">
        <v>1</v>
      </c>
      <c r="H18" s="11"/>
      <c r="I18" s="14">
        <v>0.08</v>
      </c>
      <c r="J18" s="11">
        <f t="shared" si="0"/>
        <v>0</v>
      </c>
      <c r="K18" s="11">
        <f t="shared" si="1"/>
        <v>0</v>
      </c>
    </row>
    <row r="19" spans="1:11" ht="21.6">
      <c r="A19" s="8">
        <v>9</v>
      </c>
      <c r="B19" s="23" t="s">
        <v>1040</v>
      </c>
      <c r="C19" s="9" t="s">
        <v>1038</v>
      </c>
      <c r="D19" s="10" t="s">
        <v>1048</v>
      </c>
      <c r="E19" s="10" t="s">
        <v>171</v>
      </c>
      <c r="F19" s="18">
        <v>46346</v>
      </c>
      <c r="G19" s="10">
        <v>1</v>
      </c>
      <c r="H19" s="11"/>
      <c r="I19" s="14">
        <v>0.08</v>
      </c>
      <c r="J19" s="11">
        <f>H19*I19</f>
        <v>0</v>
      </c>
      <c r="K19" s="45">
        <f>H19+J19</f>
        <v>0</v>
      </c>
    </row>
    <row r="20" spans="1:11" ht="21.6">
      <c r="A20" s="8">
        <v>8</v>
      </c>
      <c r="B20" s="23" t="s">
        <v>1040</v>
      </c>
      <c r="C20" s="12" t="s">
        <v>1038</v>
      </c>
      <c r="D20" s="10" t="s">
        <v>1049</v>
      </c>
      <c r="E20" s="10" t="s">
        <v>171</v>
      </c>
      <c r="F20" s="18">
        <v>46346</v>
      </c>
      <c r="G20" s="10">
        <v>1</v>
      </c>
      <c r="H20" s="11"/>
      <c r="I20" s="14">
        <v>0.08</v>
      </c>
      <c r="J20" s="11">
        <f t="shared" ref="J20" si="2">H20*I20</f>
        <v>0</v>
      </c>
      <c r="K20" s="11">
        <f t="shared" ref="K20" si="3">H20+J20</f>
        <v>0</v>
      </c>
    </row>
    <row r="21" spans="1:11">
      <c r="A21" s="27" t="s">
        <v>4</v>
      </c>
      <c r="B21" s="15"/>
      <c r="C21" s="15"/>
      <c r="D21" s="15"/>
      <c r="E21" s="15"/>
      <c r="F21" s="21"/>
      <c r="G21" s="15"/>
      <c r="H21" s="15"/>
      <c r="I21" s="15"/>
      <c r="J21" s="16"/>
      <c r="K21" s="44">
        <f>SUM(K11:K20)</f>
        <v>0</v>
      </c>
    </row>
    <row r="23" spans="1:11">
      <c r="B23" s="31"/>
      <c r="C23" s="31"/>
      <c r="D23" s="31"/>
      <c r="E23" s="31"/>
      <c r="F23" s="32"/>
      <c r="G23" s="31"/>
      <c r="H23" s="31"/>
      <c r="I23" s="31"/>
      <c r="J23" s="31"/>
      <c r="K23" s="31"/>
    </row>
    <row r="24" spans="1:11" ht="15.6">
      <c r="B24" s="72" t="s">
        <v>1186</v>
      </c>
      <c r="C24" s="56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73"/>
      <c r="D25" s="56"/>
      <c r="E25" s="56"/>
      <c r="F25" s="57"/>
      <c r="G25" s="56"/>
      <c r="H25" s="56"/>
      <c r="I25" s="56"/>
      <c r="J25" s="56"/>
      <c r="K25" s="56"/>
    </row>
    <row r="26" spans="1:11" ht="15.6">
      <c r="B26" s="56"/>
      <c r="C26" s="72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56"/>
      <c r="D27" s="56"/>
      <c r="E27" s="56"/>
      <c r="F27" s="56"/>
      <c r="G27" s="73" t="s">
        <v>1187</v>
      </c>
      <c r="H27" s="56"/>
      <c r="I27" s="56"/>
      <c r="J27" s="57"/>
      <c r="K27" s="56"/>
    </row>
  </sheetData>
  <autoFilter ref="A10:K21" xr:uid="{00000000-0009-0000-0000-00005B000000}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2:K19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7.33203125" customWidth="1"/>
    <col min="3" max="3" width="20" customWidth="1"/>
    <col min="4" max="4" width="15.33203125" customWidth="1"/>
    <col min="5" max="5" width="15.5546875" customWidth="1"/>
    <col min="6" max="6" width="15.33203125" style="22" customWidth="1"/>
    <col min="7" max="7" width="18.88671875" customWidth="1"/>
    <col min="8" max="8" width="17.44140625" customWidth="1"/>
    <col min="9" max="9" width="10.33203125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1288</v>
      </c>
      <c r="K8" s="56"/>
    </row>
    <row r="9" spans="1:11">
      <c r="A9" s="2" t="s">
        <v>1050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8">
        <v>1</v>
      </c>
      <c r="B11" s="8" t="s">
        <v>11</v>
      </c>
      <c r="C11" s="9" t="s">
        <v>235</v>
      </c>
      <c r="D11" s="10" t="s">
        <v>236</v>
      </c>
      <c r="E11" s="10" t="s">
        <v>237</v>
      </c>
      <c r="F11" s="18">
        <v>46346</v>
      </c>
      <c r="G11" s="10">
        <v>1</v>
      </c>
      <c r="H11" s="11"/>
      <c r="I11" s="14">
        <v>0.08</v>
      </c>
      <c r="J11" s="11">
        <f>H11*I11</f>
        <v>0</v>
      </c>
      <c r="K11" s="11">
        <f>H11+J11</f>
        <v>0</v>
      </c>
    </row>
    <row r="12" spans="1:11">
      <c r="A12" s="8">
        <v>2</v>
      </c>
      <c r="B12" s="8" t="s">
        <v>11</v>
      </c>
      <c r="C12" s="12" t="s">
        <v>235</v>
      </c>
      <c r="D12" s="10" t="s">
        <v>238</v>
      </c>
      <c r="E12" s="10" t="s">
        <v>37</v>
      </c>
      <c r="F12" s="18">
        <v>46346</v>
      </c>
      <c r="G12" s="10">
        <v>1</v>
      </c>
      <c r="H12" s="11"/>
      <c r="I12" s="14">
        <v>0.08</v>
      </c>
      <c r="J12" s="11">
        <f t="shared" ref="J12" si="0">H12*I12</f>
        <v>0</v>
      </c>
      <c r="K12" s="11">
        <f t="shared" ref="K12" si="1">H12+J12</f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2:K29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2.88671875" customWidth="1"/>
    <col min="3" max="3" width="28.44140625" customWidth="1"/>
    <col min="4" max="4" width="15.5546875" customWidth="1"/>
    <col min="5" max="5" width="15" customWidth="1"/>
    <col min="6" max="6" width="14.88671875" style="22" customWidth="1"/>
    <col min="7" max="7" width="17.5546875" customWidth="1"/>
    <col min="8" max="8" width="13.88671875" customWidth="1"/>
    <col min="9" max="9" width="13.6640625" customWidth="1"/>
    <col min="10" max="10" width="17.4414062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1289</v>
      </c>
      <c r="K8" s="56"/>
    </row>
    <row r="9" spans="1:11">
      <c r="A9" s="2" t="s">
        <v>1051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9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1129</v>
      </c>
      <c r="C11" s="50" t="s">
        <v>1112</v>
      </c>
      <c r="D11" s="42" t="s">
        <v>1116</v>
      </c>
      <c r="E11" s="42" t="s">
        <v>31</v>
      </c>
      <c r="F11" s="43">
        <v>46448</v>
      </c>
      <c r="G11" s="10">
        <v>1</v>
      </c>
      <c r="H11" s="51"/>
      <c r="I11" s="14">
        <v>0.08</v>
      </c>
      <c r="J11" s="11">
        <f t="shared" ref="J11:J20" si="0">H11*I11</f>
        <v>0</v>
      </c>
      <c r="K11" s="11">
        <f t="shared" ref="K11:K20" si="1">H11+J11</f>
        <v>0</v>
      </c>
    </row>
    <row r="12" spans="1:11" ht="20.399999999999999">
      <c r="A12" s="17">
        <v>2</v>
      </c>
      <c r="B12" s="17" t="s">
        <v>1129</v>
      </c>
      <c r="C12" s="50" t="s">
        <v>1113</v>
      </c>
      <c r="D12" s="42" t="s">
        <v>1117</v>
      </c>
      <c r="E12" s="42" t="s">
        <v>31</v>
      </c>
      <c r="F12" s="43">
        <v>46448</v>
      </c>
      <c r="G12" s="10">
        <v>1</v>
      </c>
      <c r="H12" s="51"/>
      <c r="I12" s="14">
        <v>0.08</v>
      </c>
      <c r="J12" s="11">
        <f t="shared" si="0"/>
        <v>0</v>
      </c>
      <c r="K12" s="11">
        <f t="shared" si="1"/>
        <v>0</v>
      </c>
    </row>
    <row r="13" spans="1:11" ht="20.399999999999999">
      <c r="A13" s="17">
        <v>3</v>
      </c>
      <c r="B13" s="17" t="s">
        <v>1129</v>
      </c>
      <c r="C13" s="50" t="s">
        <v>1114</v>
      </c>
      <c r="D13" s="42" t="s">
        <v>1118</v>
      </c>
      <c r="E13" s="42" t="s">
        <v>37</v>
      </c>
      <c r="F13" s="43">
        <v>46448</v>
      </c>
      <c r="G13" s="10">
        <v>1</v>
      </c>
      <c r="H13" s="51"/>
      <c r="I13" s="14">
        <v>0.08</v>
      </c>
      <c r="J13" s="11">
        <f t="shared" si="0"/>
        <v>0</v>
      </c>
      <c r="K13" s="11">
        <f t="shared" si="1"/>
        <v>0</v>
      </c>
    </row>
    <row r="14" spans="1:11" ht="20.399999999999999">
      <c r="A14" s="17">
        <v>4</v>
      </c>
      <c r="B14" s="17" t="s">
        <v>1129</v>
      </c>
      <c r="C14" s="50" t="s">
        <v>1113</v>
      </c>
      <c r="D14" s="42" t="s">
        <v>1119</v>
      </c>
      <c r="E14" s="42" t="s">
        <v>37</v>
      </c>
      <c r="F14" s="43">
        <v>46448</v>
      </c>
      <c r="G14" s="10">
        <v>1</v>
      </c>
      <c r="H14" s="51"/>
      <c r="I14" s="14">
        <v>0.08</v>
      </c>
      <c r="J14" s="11">
        <f t="shared" si="0"/>
        <v>0</v>
      </c>
      <c r="K14" s="11">
        <f t="shared" si="1"/>
        <v>0</v>
      </c>
    </row>
    <row r="15" spans="1:11" ht="20.399999999999999">
      <c r="A15" s="17">
        <v>5</v>
      </c>
      <c r="B15" s="17" t="s">
        <v>1129</v>
      </c>
      <c r="C15" s="50" t="s">
        <v>1115</v>
      </c>
      <c r="D15" s="42">
        <v>300558566</v>
      </c>
      <c r="E15" s="42" t="s">
        <v>1127</v>
      </c>
      <c r="F15" s="43">
        <v>46449</v>
      </c>
      <c r="G15" s="10">
        <v>1</v>
      </c>
      <c r="H15" s="51"/>
      <c r="I15" s="14">
        <v>0.08</v>
      </c>
      <c r="J15" s="11">
        <f t="shared" si="0"/>
        <v>0</v>
      </c>
      <c r="K15" s="11">
        <f t="shared" si="1"/>
        <v>0</v>
      </c>
    </row>
    <row r="16" spans="1:11" ht="20.399999999999999">
      <c r="A16" s="17">
        <v>6</v>
      </c>
      <c r="B16" s="17" t="s">
        <v>1129</v>
      </c>
      <c r="C16" s="50" t="s">
        <v>1113</v>
      </c>
      <c r="D16" s="42" t="s">
        <v>1120</v>
      </c>
      <c r="E16" s="42" t="s">
        <v>1127</v>
      </c>
      <c r="F16" s="43">
        <v>46449</v>
      </c>
      <c r="G16" s="10">
        <v>1</v>
      </c>
      <c r="H16" s="51"/>
      <c r="I16" s="14">
        <v>0.08</v>
      </c>
      <c r="J16" s="11">
        <f t="shared" si="0"/>
        <v>0</v>
      </c>
      <c r="K16" s="11">
        <f t="shared" si="1"/>
        <v>0</v>
      </c>
    </row>
    <row r="17" spans="1:11">
      <c r="A17" s="17">
        <v>7</v>
      </c>
      <c r="B17" s="17" t="s">
        <v>1129</v>
      </c>
      <c r="C17" s="50" t="s">
        <v>1112</v>
      </c>
      <c r="D17" s="42" t="s">
        <v>1121</v>
      </c>
      <c r="E17" s="42" t="s">
        <v>1128</v>
      </c>
      <c r="F17" s="43">
        <v>46448</v>
      </c>
      <c r="G17" s="10">
        <v>1</v>
      </c>
      <c r="H17" s="51"/>
      <c r="I17" s="14">
        <v>0.08</v>
      </c>
      <c r="J17" s="11">
        <f t="shared" si="0"/>
        <v>0</v>
      </c>
      <c r="K17" s="11">
        <f t="shared" si="1"/>
        <v>0</v>
      </c>
    </row>
    <row r="18" spans="1:11" ht="20.399999999999999">
      <c r="A18" s="17">
        <v>8</v>
      </c>
      <c r="B18" s="17" t="s">
        <v>1129</v>
      </c>
      <c r="C18" s="50" t="s">
        <v>1114</v>
      </c>
      <c r="D18" s="42" t="s">
        <v>1122</v>
      </c>
      <c r="E18" s="42" t="s">
        <v>1128</v>
      </c>
      <c r="F18" s="43">
        <v>46448</v>
      </c>
      <c r="G18" s="10">
        <v>1</v>
      </c>
      <c r="H18" s="51"/>
      <c r="I18" s="14">
        <v>0.08</v>
      </c>
      <c r="J18" s="11">
        <f t="shared" si="0"/>
        <v>0</v>
      </c>
      <c r="K18" s="11">
        <f t="shared" si="1"/>
        <v>0</v>
      </c>
    </row>
    <row r="19" spans="1:11" ht="20.399999999999999">
      <c r="A19" s="17">
        <v>9</v>
      </c>
      <c r="B19" s="17" t="s">
        <v>1129</v>
      </c>
      <c r="C19" s="50" t="s">
        <v>1113</v>
      </c>
      <c r="D19" s="42" t="s">
        <v>1123</v>
      </c>
      <c r="E19" s="42" t="s">
        <v>1128</v>
      </c>
      <c r="F19" s="43">
        <v>46448</v>
      </c>
      <c r="G19" s="10">
        <v>1</v>
      </c>
      <c r="H19" s="51"/>
      <c r="I19" s="14">
        <v>0.08</v>
      </c>
      <c r="J19" s="11">
        <f t="shared" si="0"/>
        <v>0</v>
      </c>
      <c r="K19" s="11">
        <f t="shared" si="1"/>
        <v>0</v>
      </c>
    </row>
    <row r="20" spans="1:11" ht="20.399999999999999">
      <c r="A20" s="17">
        <v>10</v>
      </c>
      <c r="B20" s="17" t="s">
        <v>1129</v>
      </c>
      <c r="C20" s="50" t="s">
        <v>1114</v>
      </c>
      <c r="D20" s="42" t="s">
        <v>1124</v>
      </c>
      <c r="E20" s="42" t="s">
        <v>158</v>
      </c>
      <c r="F20" s="43">
        <v>46449</v>
      </c>
      <c r="G20" s="10">
        <v>1</v>
      </c>
      <c r="H20" s="51"/>
      <c r="I20" s="14">
        <v>0.08</v>
      </c>
      <c r="J20" s="11">
        <f t="shared" si="0"/>
        <v>0</v>
      </c>
      <c r="K20" s="11">
        <f t="shared" si="1"/>
        <v>0</v>
      </c>
    </row>
    <row r="21" spans="1:11" ht="21.6">
      <c r="A21" s="17">
        <v>11</v>
      </c>
      <c r="B21" s="8" t="s">
        <v>1129</v>
      </c>
      <c r="C21" s="9" t="s">
        <v>1113</v>
      </c>
      <c r="D21" s="17" t="s">
        <v>1125</v>
      </c>
      <c r="E21" s="17" t="s">
        <v>158</v>
      </c>
      <c r="F21" s="43">
        <v>46449</v>
      </c>
      <c r="G21" s="10">
        <v>1</v>
      </c>
      <c r="H21" s="51"/>
      <c r="I21" s="14">
        <v>0.08</v>
      </c>
      <c r="J21" s="11">
        <f>H21*I21</f>
        <v>0</v>
      </c>
      <c r="K21" s="11">
        <f>H21+J21</f>
        <v>0</v>
      </c>
    </row>
    <row r="22" spans="1:11" ht="21.6">
      <c r="A22" s="17">
        <v>12</v>
      </c>
      <c r="B22" s="8" t="s">
        <v>1129</v>
      </c>
      <c r="C22" s="9" t="s">
        <v>1113</v>
      </c>
      <c r="D22" s="17" t="s">
        <v>1126</v>
      </c>
      <c r="E22" s="17" t="s">
        <v>1110</v>
      </c>
      <c r="F22" s="43">
        <v>46449</v>
      </c>
      <c r="G22" s="10">
        <v>1</v>
      </c>
      <c r="H22" s="51"/>
      <c r="I22" s="14">
        <v>0.08</v>
      </c>
      <c r="J22" s="11">
        <f t="shared" ref="J22" si="2">H22*I22</f>
        <v>0</v>
      </c>
      <c r="K22" s="11">
        <f t="shared" ref="K22" si="3">H22+J22</f>
        <v>0</v>
      </c>
    </row>
    <row r="23" spans="1:11">
      <c r="A23" s="27" t="s">
        <v>4</v>
      </c>
      <c r="B23" s="15"/>
      <c r="C23" s="15"/>
      <c r="D23" s="15"/>
      <c r="E23" s="15"/>
      <c r="F23" s="21"/>
      <c r="G23" s="15"/>
      <c r="H23" s="15"/>
      <c r="I23" s="15"/>
      <c r="J23" s="16"/>
      <c r="K23" s="44">
        <f>SUM(K11:K22)</f>
        <v>0</v>
      </c>
    </row>
    <row r="25" spans="1:11">
      <c r="B25" s="31"/>
      <c r="C25" s="31"/>
      <c r="D25" s="31"/>
      <c r="E25" s="31"/>
      <c r="F25" s="32"/>
      <c r="G25" s="31"/>
      <c r="H25" s="31"/>
      <c r="I25" s="31"/>
      <c r="J25" s="31"/>
      <c r="K25" s="31"/>
    </row>
    <row r="26" spans="1:11" ht="15.6">
      <c r="B26" s="72" t="s">
        <v>1186</v>
      </c>
      <c r="C26" s="56"/>
      <c r="D26" s="56"/>
      <c r="E26" s="56"/>
      <c r="F26" s="57"/>
      <c r="G26" s="56"/>
      <c r="H26" s="56"/>
      <c r="I26" s="56"/>
      <c r="J26" s="56"/>
      <c r="K26" s="56"/>
    </row>
    <row r="27" spans="1:11" ht="15.6">
      <c r="B27" s="56"/>
      <c r="C27" s="73"/>
      <c r="D27" s="56"/>
      <c r="E27" s="56"/>
      <c r="F27" s="57"/>
      <c r="G27" s="56"/>
      <c r="H27" s="56"/>
      <c r="I27" s="56"/>
      <c r="J27" s="56"/>
      <c r="K27" s="56"/>
    </row>
    <row r="28" spans="1:11" ht="15.6">
      <c r="B28" s="56"/>
      <c r="C28" s="72"/>
      <c r="D28" s="56"/>
      <c r="E28" s="56"/>
      <c r="F28" s="57"/>
      <c r="G28" s="56"/>
      <c r="H28" s="56"/>
      <c r="I28" s="56"/>
      <c r="J28" s="56"/>
      <c r="K28" s="56"/>
    </row>
    <row r="29" spans="1:11" ht="15.6">
      <c r="B29" s="56"/>
      <c r="C29" s="56"/>
      <c r="D29" s="56"/>
      <c r="E29" s="56"/>
      <c r="F29" s="56"/>
      <c r="G29" s="73" t="s">
        <v>1187</v>
      </c>
      <c r="H29" s="56"/>
      <c r="I29" s="56"/>
      <c r="J29" s="57"/>
      <c r="K29" s="56"/>
    </row>
  </sheetData>
  <autoFilter ref="A10:K23" xr:uid="{00000000-0009-0000-0000-00005D000000}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2:K25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9.109375" bestFit="1" customWidth="1"/>
    <col min="3" max="3" width="32.33203125" bestFit="1" customWidth="1"/>
    <col min="4" max="4" width="10.44140625" bestFit="1" customWidth="1"/>
    <col min="5" max="5" width="12.88671875" customWidth="1"/>
    <col min="6" max="6" width="15.33203125" style="22" customWidth="1"/>
    <col min="7" max="7" width="16.88671875" customWidth="1"/>
    <col min="8" max="8" width="13.88671875" customWidth="1"/>
    <col min="9" max="9" width="11.6640625" customWidth="1"/>
    <col min="10" max="10" width="13.10937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1290</v>
      </c>
      <c r="K8" s="56"/>
    </row>
    <row r="9" spans="1:11">
      <c r="A9" s="2" t="s">
        <v>1130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1.2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1089</v>
      </c>
      <c r="C11" s="50" t="s">
        <v>1131</v>
      </c>
      <c r="D11" s="42">
        <v>20230136024</v>
      </c>
      <c r="E11" s="42" t="s">
        <v>41</v>
      </c>
      <c r="F11" s="43">
        <v>46452</v>
      </c>
      <c r="G11" s="10">
        <v>1</v>
      </c>
      <c r="H11" s="51"/>
      <c r="I11" s="14">
        <v>0.08</v>
      </c>
      <c r="J11" s="11">
        <f t="shared" ref="J11:J13" si="0">H11*I11</f>
        <v>0</v>
      </c>
      <c r="K11" s="11">
        <f t="shared" ref="K11:K13" si="1">H11+J11</f>
        <v>0</v>
      </c>
    </row>
    <row r="12" spans="1:11">
      <c r="A12" s="17">
        <v>2</v>
      </c>
      <c r="B12" s="17" t="s">
        <v>1089</v>
      </c>
      <c r="C12" s="50" t="s">
        <v>1131</v>
      </c>
      <c r="D12" s="42">
        <v>20230136025</v>
      </c>
      <c r="E12" s="42" t="s">
        <v>41</v>
      </c>
      <c r="F12" s="43">
        <v>46452</v>
      </c>
      <c r="G12" s="10">
        <v>1</v>
      </c>
      <c r="H12" s="5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17">
        <v>3</v>
      </c>
      <c r="B13" s="17" t="s">
        <v>1089</v>
      </c>
      <c r="C13" s="50" t="s">
        <v>1131</v>
      </c>
      <c r="D13" s="42">
        <v>20230136026</v>
      </c>
      <c r="E13" s="42" t="s">
        <v>41</v>
      </c>
      <c r="F13" s="43">
        <v>46452</v>
      </c>
      <c r="G13" s="10">
        <v>1</v>
      </c>
      <c r="H13" s="51"/>
      <c r="I13" s="14">
        <v>0.08</v>
      </c>
      <c r="J13" s="11">
        <f t="shared" si="0"/>
        <v>0</v>
      </c>
      <c r="K13" s="11">
        <f t="shared" si="1"/>
        <v>0</v>
      </c>
    </row>
    <row r="14" spans="1:11">
      <c r="A14" s="17">
        <v>4</v>
      </c>
      <c r="B14" s="17" t="s">
        <v>1089</v>
      </c>
      <c r="C14" s="50" t="s">
        <v>1131</v>
      </c>
      <c r="D14" s="42">
        <v>20230136027</v>
      </c>
      <c r="E14" s="42" t="s">
        <v>41</v>
      </c>
      <c r="F14" s="43">
        <v>46452</v>
      </c>
      <c r="G14" s="10">
        <v>1</v>
      </c>
      <c r="H14" s="51"/>
      <c r="I14" s="14">
        <v>0.08</v>
      </c>
      <c r="J14" s="11">
        <f t="shared" ref="J14:J18" si="2">H14*I14</f>
        <v>0</v>
      </c>
      <c r="K14" s="11">
        <f t="shared" ref="K14:K18" si="3">H14+J14</f>
        <v>0</v>
      </c>
    </row>
    <row r="15" spans="1:11">
      <c r="A15" s="17">
        <v>5</v>
      </c>
      <c r="B15" s="8" t="s">
        <v>333</v>
      </c>
      <c r="C15" s="12" t="s">
        <v>348</v>
      </c>
      <c r="D15" s="10">
        <v>20210127311</v>
      </c>
      <c r="E15" s="10" t="s">
        <v>41</v>
      </c>
      <c r="F15" s="18">
        <v>46432</v>
      </c>
      <c r="G15" s="10">
        <v>1</v>
      </c>
      <c r="H15" s="11"/>
      <c r="I15" s="14">
        <v>0.08</v>
      </c>
      <c r="J15" s="11">
        <f t="shared" si="2"/>
        <v>0</v>
      </c>
      <c r="K15" s="11">
        <f t="shared" si="3"/>
        <v>0</v>
      </c>
    </row>
    <row r="16" spans="1:11">
      <c r="A16" s="17">
        <v>6</v>
      </c>
      <c r="B16" s="8" t="s">
        <v>333</v>
      </c>
      <c r="C16" s="12" t="s">
        <v>348</v>
      </c>
      <c r="D16" s="10">
        <v>20210127316</v>
      </c>
      <c r="E16" s="10" t="s">
        <v>41</v>
      </c>
      <c r="F16" s="18">
        <v>46432</v>
      </c>
      <c r="G16" s="10">
        <v>1</v>
      </c>
      <c r="H16" s="11"/>
      <c r="I16" s="14">
        <v>0.08</v>
      </c>
      <c r="J16" s="11">
        <f t="shared" si="2"/>
        <v>0</v>
      </c>
      <c r="K16" s="11">
        <f t="shared" si="3"/>
        <v>0</v>
      </c>
    </row>
    <row r="17" spans="1:11">
      <c r="A17" s="17">
        <v>7</v>
      </c>
      <c r="B17" s="8" t="s">
        <v>333</v>
      </c>
      <c r="C17" s="12" t="s">
        <v>348</v>
      </c>
      <c r="D17" s="10">
        <v>20210127317</v>
      </c>
      <c r="E17" s="10" t="s">
        <v>41</v>
      </c>
      <c r="F17" s="18">
        <v>46432</v>
      </c>
      <c r="G17" s="10">
        <v>1</v>
      </c>
      <c r="H17" s="11"/>
      <c r="I17" s="14">
        <v>0.08</v>
      </c>
      <c r="J17" s="11">
        <f t="shared" si="2"/>
        <v>0</v>
      </c>
      <c r="K17" s="11">
        <f t="shared" si="3"/>
        <v>0</v>
      </c>
    </row>
    <row r="18" spans="1:11">
      <c r="A18" s="17">
        <v>8</v>
      </c>
      <c r="B18" s="8" t="s">
        <v>333</v>
      </c>
      <c r="C18" s="12" t="s">
        <v>348</v>
      </c>
      <c r="D18" s="10">
        <v>20210127309</v>
      </c>
      <c r="E18" s="10" t="s">
        <v>41</v>
      </c>
      <c r="F18" s="18">
        <v>46432</v>
      </c>
      <c r="G18" s="10">
        <v>1</v>
      </c>
      <c r="H18" s="11"/>
      <c r="I18" s="14">
        <v>0.08</v>
      </c>
      <c r="J18" s="11">
        <f t="shared" si="2"/>
        <v>0</v>
      </c>
      <c r="K18" s="11">
        <f t="shared" si="3"/>
        <v>0</v>
      </c>
    </row>
    <row r="19" spans="1:11">
      <c r="A19" s="27" t="s">
        <v>4</v>
      </c>
      <c r="B19" s="15"/>
      <c r="C19" s="15"/>
      <c r="D19" s="15"/>
      <c r="E19" s="15"/>
      <c r="F19" s="21"/>
      <c r="G19" s="15"/>
      <c r="H19" s="15"/>
      <c r="I19" s="15"/>
      <c r="J19" s="16"/>
      <c r="K19" s="44">
        <f>SUM(K11:K18)</f>
        <v>0</v>
      </c>
    </row>
    <row r="21" spans="1:11">
      <c r="B21" s="31"/>
      <c r="C21" s="31"/>
      <c r="D21" s="31"/>
      <c r="E21" s="31"/>
      <c r="F21" s="32"/>
      <c r="G21" s="31"/>
      <c r="H21" s="31"/>
      <c r="I21" s="31"/>
      <c r="J21" s="31"/>
      <c r="K21" s="31"/>
    </row>
    <row r="22" spans="1:11" ht="15.6">
      <c r="B22" s="72" t="s">
        <v>1186</v>
      </c>
      <c r="C22" s="56"/>
      <c r="D22" s="56"/>
      <c r="E22" s="56"/>
      <c r="F22" s="57"/>
      <c r="G22" s="56"/>
      <c r="H22" s="56"/>
      <c r="I22" s="56"/>
      <c r="J22" s="56"/>
      <c r="K22" s="56"/>
    </row>
    <row r="23" spans="1:11" ht="15.6">
      <c r="B23" s="56"/>
      <c r="C23" s="73"/>
      <c r="D23" s="56"/>
      <c r="E23" s="56"/>
      <c r="F23" s="57"/>
      <c r="G23" s="56"/>
      <c r="H23" s="56"/>
      <c r="I23" s="56"/>
      <c r="J23" s="56"/>
      <c r="K23" s="56"/>
    </row>
    <row r="24" spans="1:11" ht="15.6">
      <c r="B24" s="56"/>
      <c r="C24" s="72"/>
      <c r="D24" s="56"/>
      <c r="E24" s="56"/>
      <c r="F24" s="57"/>
      <c r="G24" s="56"/>
      <c r="H24" s="56"/>
      <c r="I24" s="56"/>
      <c r="J24" s="56"/>
      <c r="K24" s="56"/>
    </row>
    <row r="25" spans="1:11" ht="15.6">
      <c r="B25" s="56"/>
      <c r="C25" s="56"/>
      <c r="D25" s="56"/>
      <c r="E25" s="56"/>
      <c r="F25" s="56"/>
      <c r="G25" s="73" t="s">
        <v>1187</v>
      </c>
      <c r="H25" s="56"/>
      <c r="I25" s="56"/>
      <c r="J25" s="57"/>
      <c r="K25" s="56"/>
    </row>
  </sheetData>
  <autoFilter ref="A10:K19" xr:uid="{00000000-0009-0000-0000-00005E000000}"/>
  <pageMargins left="0.25" right="0.25" top="0.75" bottom="0.75" header="0.3" footer="0.3"/>
  <pageSetup paperSize="9" scale="74" fitToHeight="0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8.109375" customWidth="1"/>
    <col min="3" max="3" width="34.88671875" customWidth="1"/>
    <col min="4" max="4" width="14.6640625" customWidth="1"/>
    <col min="5" max="5" width="15" customWidth="1"/>
    <col min="6" max="6" width="14.109375" style="22" customWidth="1"/>
    <col min="7" max="7" width="16.109375" customWidth="1"/>
    <col min="8" max="9" width="13" customWidth="1"/>
    <col min="10" max="10" width="12.5546875" customWidth="1"/>
    <col min="11" max="11" width="18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1291</v>
      </c>
      <c r="K8" s="56"/>
    </row>
    <row r="9" spans="1:11">
      <c r="A9" s="2" t="s">
        <v>1202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70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1140</v>
      </c>
      <c r="C11" s="42" t="s">
        <v>1139</v>
      </c>
      <c r="D11" s="42" t="s">
        <v>1138</v>
      </c>
      <c r="E11" s="42" t="s">
        <v>234</v>
      </c>
      <c r="F11" s="43">
        <v>46450</v>
      </c>
      <c r="G11" s="10">
        <v>1</v>
      </c>
      <c r="H11" s="5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20.6640625" customWidth="1"/>
    <col min="3" max="3" width="22.6640625" customWidth="1"/>
    <col min="4" max="4" width="14.44140625" customWidth="1"/>
    <col min="5" max="5" width="16.33203125" customWidth="1"/>
    <col min="6" max="6" width="15.44140625" style="22" customWidth="1"/>
    <col min="7" max="7" width="18.6640625" customWidth="1"/>
    <col min="8" max="8" width="14.33203125" customWidth="1"/>
    <col min="9" max="9" width="14" customWidth="1"/>
    <col min="10" max="10" width="13" customWidth="1"/>
    <col min="11" max="11" width="12.66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1292</v>
      </c>
      <c r="K8" s="56"/>
    </row>
    <row r="9" spans="1:11">
      <c r="A9" s="2" t="s">
        <v>1203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81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1142</v>
      </c>
      <c r="C11" s="42" t="s">
        <v>1143</v>
      </c>
      <c r="D11" s="42" t="s">
        <v>1144</v>
      </c>
      <c r="E11" s="42" t="s">
        <v>69</v>
      </c>
      <c r="F11" s="43">
        <v>46438</v>
      </c>
      <c r="G11" s="10">
        <v>1</v>
      </c>
      <c r="H11" s="5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2:K18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20.88671875" customWidth="1"/>
    <col min="3" max="3" width="19.109375" customWidth="1"/>
    <col min="4" max="4" width="14.33203125" customWidth="1"/>
    <col min="5" max="5" width="15.33203125" customWidth="1"/>
    <col min="6" max="6" width="15" style="22" customWidth="1"/>
    <col min="7" max="7" width="16.44140625" customWidth="1"/>
    <col min="8" max="8" width="12.88671875" customWidth="1"/>
    <col min="9" max="9" width="14.44140625" customWidth="1"/>
    <col min="10" max="11" width="13.1093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1293</v>
      </c>
      <c r="K8" s="56"/>
    </row>
    <row r="9" spans="1:11">
      <c r="A9" s="2" t="s">
        <v>1204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0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1146</v>
      </c>
      <c r="C11" s="42" t="s">
        <v>1145</v>
      </c>
      <c r="D11" s="42" t="s">
        <v>1147</v>
      </c>
      <c r="E11" s="42" t="s">
        <v>986</v>
      </c>
      <c r="F11" s="43">
        <v>46469</v>
      </c>
      <c r="G11" s="10">
        <v>1</v>
      </c>
      <c r="H11" s="5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27" t="s">
        <v>4</v>
      </c>
      <c r="B12" s="15"/>
      <c r="C12" s="15"/>
      <c r="D12" s="15"/>
      <c r="E12" s="15"/>
      <c r="F12" s="21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2:K19"/>
  <sheetViews>
    <sheetView topLeftCell="A3" workbookViewId="0">
      <selection activeCell="G1" sqref="G1:G1048576"/>
    </sheetView>
  </sheetViews>
  <sheetFormatPr defaultRowHeight="14.4"/>
  <cols>
    <col min="1" max="1" width="4.44140625" customWidth="1"/>
    <col min="2" max="2" width="16.44140625" customWidth="1"/>
    <col min="3" max="3" width="27.44140625" customWidth="1"/>
    <col min="4" max="4" width="15.5546875" customWidth="1"/>
    <col min="5" max="5" width="12" customWidth="1"/>
    <col min="6" max="6" width="15" style="22" customWidth="1"/>
    <col min="7" max="7" width="18.109375" customWidth="1"/>
    <col min="8" max="8" width="12.5546875" customWidth="1"/>
    <col min="9" max="9" width="13.6640625" customWidth="1"/>
    <col min="10" max="10" width="13.5546875" customWidth="1"/>
    <col min="11" max="11" width="13.441406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1294</v>
      </c>
      <c r="K8" s="56"/>
    </row>
    <row r="9" spans="1:11">
      <c r="A9" s="2" t="s">
        <v>1205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66" customHeight="1">
      <c r="A11" s="17">
        <v>1</v>
      </c>
      <c r="B11" s="17" t="s">
        <v>1430</v>
      </c>
      <c r="C11" s="41" t="s">
        <v>1431</v>
      </c>
      <c r="D11" s="42" t="s">
        <v>1432</v>
      </c>
      <c r="E11" s="42" t="s">
        <v>31</v>
      </c>
      <c r="F11" s="43">
        <v>46578</v>
      </c>
      <c r="G11" s="42">
        <v>1</v>
      </c>
      <c r="H11" s="51"/>
      <c r="I11" s="14">
        <v>0.08</v>
      </c>
      <c r="J11" s="11">
        <f t="shared" ref="J11:J12" si="0">H11*I11</f>
        <v>0</v>
      </c>
      <c r="K11" s="11">
        <f t="shared" ref="K11:K12" si="1">H11+J11</f>
        <v>0</v>
      </c>
    </row>
    <row r="12" spans="1:11" ht="20.399999999999999">
      <c r="A12" s="17">
        <v>2</v>
      </c>
      <c r="B12" s="17" t="s">
        <v>163</v>
      </c>
      <c r="C12" s="42" t="s">
        <v>1151</v>
      </c>
      <c r="D12" s="42" t="s">
        <v>1150</v>
      </c>
      <c r="E12" s="42" t="s">
        <v>31</v>
      </c>
      <c r="F12" s="43">
        <v>46492</v>
      </c>
      <c r="G12" s="10">
        <v>1</v>
      </c>
      <c r="H12" s="51"/>
      <c r="I12" s="14">
        <v>0.08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2:K19"/>
  <sheetViews>
    <sheetView workbookViewId="0">
      <selection activeCell="G1" sqref="G1:G1048576"/>
    </sheetView>
  </sheetViews>
  <sheetFormatPr defaultRowHeight="14.4"/>
  <cols>
    <col min="1" max="1" width="4.44140625" customWidth="1"/>
    <col min="2" max="2" width="12" customWidth="1"/>
    <col min="3" max="3" width="22.5546875" customWidth="1"/>
    <col min="4" max="4" width="13.5546875" customWidth="1"/>
    <col min="5" max="5" width="15" customWidth="1"/>
    <col min="6" max="6" width="14.109375" style="22" customWidth="1"/>
    <col min="7" max="7" width="15.44140625" customWidth="1"/>
    <col min="8" max="8" width="12" customWidth="1"/>
    <col min="9" max="9" width="13.109375" customWidth="1"/>
    <col min="10" max="10" width="13" customWidth="1"/>
    <col min="11" max="11" width="12.3320312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1295</v>
      </c>
      <c r="K8" s="56"/>
    </row>
    <row r="9" spans="1:11">
      <c r="A9" s="2" t="s">
        <v>1206</v>
      </c>
      <c r="B9" s="2"/>
      <c r="C9" s="1"/>
      <c r="D9" s="1"/>
      <c r="E9" s="1"/>
      <c r="F9" s="19"/>
      <c r="G9" s="1"/>
      <c r="H9" s="1"/>
      <c r="I9" s="1"/>
      <c r="J9" s="1"/>
      <c r="K9" s="1"/>
    </row>
    <row r="10" spans="1:11" ht="66.7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>
      <c r="A11" s="17">
        <v>1</v>
      </c>
      <c r="B11" s="17" t="s">
        <v>1163</v>
      </c>
      <c r="C11" s="42" t="s">
        <v>1164</v>
      </c>
      <c r="D11" s="42">
        <v>13117</v>
      </c>
      <c r="E11" s="42" t="s">
        <v>46</v>
      </c>
      <c r="F11" s="43">
        <v>46538</v>
      </c>
      <c r="G11" s="10">
        <v>1</v>
      </c>
      <c r="H11" s="51"/>
      <c r="I11" s="14">
        <v>0.23</v>
      </c>
      <c r="J11" s="11">
        <f t="shared" ref="J11:J12" si="0">H11*I11</f>
        <v>0</v>
      </c>
      <c r="K11" s="11">
        <f t="shared" ref="K11:K12" si="1">H11+J11</f>
        <v>0</v>
      </c>
    </row>
    <row r="12" spans="1:11">
      <c r="A12" s="17">
        <v>2</v>
      </c>
      <c r="B12" s="17" t="s">
        <v>1163</v>
      </c>
      <c r="C12" s="41" t="s">
        <v>1165</v>
      </c>
      <c r="D12" s="42">
        <v>16423</v>
      </c>
      <c r="E12" s="42" t="s">
        <v>46</v>
      </c>
      <c r="F12" s="43">
        <v>46538</v>
      </c>
      <c r="G12" s="10">
        <v>1</v>
      </c>
      <c r="H12" s="51"/>
      <c r="I12" s="14">
        <v>0.23</v>
      </c>
      <c r="J12" s="11">
        <f t="shared" si="0"/>
        <v>0</v>
      </c>
      <c r="K12" s="11">
        <f t="shared" si="1"/>
        <v>0</v>
      </c>
    </row>
    <row r="13" spans="1:11">
      <c r="A13" s="27" t="s">
        <v>4</v>
      </c>
      <c r="B13" s="15"/>
      <c r="C13" s="15"/>
      <c r="D13" s="15"/>
      <c r="E13" s="15"/>
      <c r="F13" s="21"/>
      <c r="G13" s="15"/>
      <c r="H13" s="15"/>
      <c r="I13" s="15"/>
      <c r="J13" s="16"/>
      <c r="K13" s="44">
        <f>SUM(K11:K12)</f>
        <v>0</v>
      </c>
    </row>
    <row r="15" spans="1:11">
      <c r="B15" s="31"/>
      <c r="C15" s="31"/>
      <c r="D15" s="31"/>
      <c r="E15" s="31"/>
      <c r="F15" s="32"/>
      <c r="G15" s="31"/>
      <c r="H15" s="31"/>
      <c r="I15" s="31"/>
      <c r="J15" s="31"/>
      <c r="K15" s="31"/>
    </row>
    <row r="16" spans="1:11" ht="15.6">
      <c r="B16" s="72" t="s">
        <v>1186</v>
      </c>
      <c r="C16" s="56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3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72"/>
      <c r="D18" s="56"/>
      <c r="E18" s="56"/>
      <c r="F18" s="57"/>
      <c r="G18" s="56"/>
      <c r="H18" s="56"/>
      <c r="I18" s="56"/>
      <c r="J18" s="56"/>
      <c r="K18" s="56"/>
    </row>
    <row r="19" spans="2:11" ht="15.6">
      <c r="B19" s="56"/>
      <c r="C19" s="56"/>
      <c r="D19" s="56"/>
      <c r="E19" s="56"/>
      <c r="F19" s="56"/>
      <c r="G19" s="73" t="s">
        <v>1187</v>
      </c>
      <c r="H19" s="56"/>
      <c r="I19" s="56"/>
      <c r="J19" s="57"/>
      <c r="K19" s="56"/>
    </row>
  </sheetData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2:K18"/>
  <sheetViews>
    <sheetView topLeftCell="A3" zoomScale="115" zoomScaleNormal="115" workbookViewId="0">
      <selection activeCell="G1" sqref="G1:G1048576"/>
    </sheetView>
  </sheetViews>
  <sheetFormatPr defaultRowHeight="14.4"/>
  <cols>
    <col min="1" max="1" width="4.44140625" customWidth="1"/>
    <col min="2" max="2" width="16.6640625" customWidth="1"/>
    <col min="3" max="3" width="36" customWidth="1"/>
    <col min="4" max="5" width="16" customWidth="1"/>
    <col min="6" max="6" width="16.109375" style="22" customWidth="1"/>
    <col min="7" max="7" width="16.44140625" customWidth="1"/>
    <col min="8" max="8" width="12.33203125" customWidth="1"/>
    <col min="9" max="9" width="13.88671875" customWidth="1"/>
    <col min="10" max="10" width="12.6640625" customWidth="1"/>
    <col min="11" max="11" width="12.5546875" customWidth="1"/>
  </cols>
  <sheetData>
    <row r="2" spans="1:11" ht="15.6">
      <c r="B2" s="56" t="s">
        <v>1183</v>
      </c>
      <c r="C2" s="56"/>
      <c r="D2" s="56"/>
      <c r="E2" s="56"/>
      <c r="F2" s="57"/>
      <c r="G2" s="56"/>
      <c r="H2" s="56"/>
      <c r="I2" s="56"/>
      <c r="J2" s="56"/>
      <c r="K2" s="56"/>
    </row>
    <row r="3" spans="1:11" ht="15.6">
      <c r="B3" s="56" t="s">
        <v>1184</v>
      </c>
      <c r="C3" s="56"/>
      <c r="D3" s="56"/>
      <c r="E3" s="56"/>
      <c r="F3" s="57"/>
      <c r="G3" s="56"/>
      <c r="H3" s="56"/>
      <c r="I3" s="56"/>
      <c r="J3" s="56"/>
      <c r="K3" s="56"/>
    </row>
    <row r="4" spans="1:11" ht="15.6">
      <c r="B4" s="56"/>
      <c r="C4" s="56"/>
      <c r="D4" s="56"/>
      <c r="E4" s="56"/>
      <c r="F4" s="57"/>
      <c r="G4" s="56"/>
      <c r="H4" s="56"/>
      <c r="I4" s="56"/>
      <c r="J4" s="56"/>
      <c r="K4" s="56"/>
    </row>
    <row r="5" spans="1:11" ht="15.6">
      <c r="B5" s="56" t="s">
        <v>1535</v>
      </c>
      <c r="C5" s="56"/>
      <c r="D5" s="56"/>
      <c r="E5" s="56"/>
      <c r="F5" s="57"/>
      <c r="G5" s="56"/>
      <c r="H5" s="56"/>
      <c r="I5" s="56"/>
      <c r="J5" s="56"/>
      <c r="K5" s="56"/>
    </row>
    <row r="6" spans="1:11" ht="15.6">
      <c r="B6" s="56"/>
      <c r="C6" s="56"/>
      <c r="D6" s="56"/>
      <c r="E6" s="56"/>
      <c r="F6" s="57"/>
      <c r="G6" s="56"/>
      <c r="H6" s="56"/>
      <c r="I6" s="56"/>
      <c r="J6" s="56"/>
      <c r="K6" s="56"/>
    </row>
    <row r="7" spans="1:11" ht="15.6">
      <c r="B7" s="56"/>
      <c r="C7" s="56"/>
      <c r="D7" s="55" t="s">
        <v>1182</v>
      </c>
      <c r="E7" s="56"/>
      <c r="F7" s="57"/>
      <c r="G7" s="56"/>
      <c r="H7" s="56"/>
      <c r="I7" s="56"/>
      <c r="J7" s="56"/>
      <c r="K7" s="56"/>
    </row>
    <row r="8" spans="1:11" ht="15.6">
      <c r="B8" s="58"/>
      <c r="C8" s="56"/>
      <c r="D8" s="56"/>
      <c r="E8" s="56"/>
      <c r="F8" s="57"/>
      <c r="G8" s="56"/>
      <c r="H8" s="56"/>
      <c r="I8" s="56"/>
      <c r="J8" s="56" t="s">
        <v>1344</v>
      </c>
      <c r="K8" s="56"/>
    </row>
    <row r="9" spans="1:11">
      <c r="A9" s="2" t="s">
        <v>1345</v>
      </c>
      <c r="B9" s="2"/>
      <c r="C9" s="36"/>
      <c r="D9" s="36"/>
      <c r="E9" s="36"/>
      <c r="F9" s="37"/>
      <c r="G9" s="36"/>
      <c r="H9" s="36"/>
      <c r="I9" s="36"/>
      <c r="J9" s="36"/>
      <c r="K9" s="36"/>
    </row>
    <row r="10" spans="1:11" ht="76.5" customHeight="1">
      <c r="A10" s="3" t="s">
        <v>1</v>
      </c>
      <c r="B10" s="3" t="s">
        <v>28</v>
      </c>
      <c r="C10" s="4" t="s">
        <v>2</v>
      </c>
      <c r="D10" s="5" t="s">
        <v>5</v>
      </c>
      <c r="E10" s="5" t="s">
        <v>6</v>
      </c>
      <c r="F10" s="20" t="s">
        <v>617</v>
      </c>
      <c r="G10" s="5" t="s">
        <v>7</v>
      </c>
      <c r="H10" s="6" t="s">
        <v>8</v>
      </c>
      <c r="I10" s="6" t="s">
        <v>9</v>
      </c>
      <c r="J10" s="6" t="s">
        <v>10</v>
      </c>
      <c r="K10" s="7" t="s">
        <v>3</v>
      </c>
    </row>
    <row r="11" spans="1:11" ht="20.399999999999999">
      <c r="A11" s="17">
        <v>1</v>
      </c>
      <c r="B11" s="17" t="s">
        <v>182</v>
      </c>
      <c r="C11" s="38" t="s">
        <v>183</v>
      </c>
      <c r="D11" s="10">
        <v>601465</v>
      </c>
      <c r="E11" s="10" t="s">
        <v>171</v>
      </c>
      <c r="F11" s="18">
        <v>46331</v>
      </c>
      <c r="G11" s="10">
        <v>1</v>
      </c>
      <c r="H11" s="11"/>
      <c r="I11" s="14">
        <v>0.08</v>
      </c>
      <c r="J11" s="11">
        <f t="shared" ref="J11" si="0">H11*I11</f>
        <v>0</v>
      </c>
      <c r="K11" s="11">
        <f t="shared" ref="K11" si="1">H11+J11</f>
        <v>0</v>
      </c>
    </row>
    <row r="12" spans="1:11">
      <c r="A12" s="27" t="s">
        <v>4</v>
      </c>
      <c r="B12" s="15"/>
      <c r="C12" s="15"/>
      <c r="D12" s="15"/>
      <c r="E12" s="15"/>
      <c r="F12" s="18"/>
      <c r="G12" s="15"/>
      <c r="H12" s="15"/>
      <c r="I12" s="15"/>
      <c r="J12" s="16"/>
      <c r="K12" s="44">
        <f>SUM(K11:K11)</f>
        <v>0</v>
      </c>
    </row>
    <row r="14" spans="1:11">
      <c r="B14" s="31"/>
      <c r="C14" s="31"/>
      <c r="D14" s="31"/>
      <c r="E14" s="31"/>
      <c r="F14" s="32"/>
      <c r="G14" s="31"/>
      <c r="H14" s="31"/>
      <c r="I14" s="31"/>
      <c r="J14" s="31"/>
      <c r="K14" s="31"/>
    </row>
    <row r="15" spans="1:11" ht="15.6">
      <c r="B15" s="72" t="s">
        <v>1186</v>
      </c>
      <c r="C15" s="56"/>
      <c r="D15" s="56"/>
      <c r="E15" s="56"/>
      <c r="F15" s="57"/>
      <c r="G15" s="56"/>
      <c r="H15" s="56"/>
      <c r="I15" s="56"/>
      <c r="J15" s="56"/>
      <c r="K15" s="56"/>
    </row>
    <row r="16" spans="1:11" ht="15.6">
      <c r="B16" s="56"/>
      <c r="C16" s="73"/>
      <c r="D16" s="56"/>
      <c r="E16" s="56"/>
      <c r="F16" s="57"/>
      <c r="G16" s="56"/>
      <c r="H16" s="56"/>
      <c r="I16" s="56"/>
      <c r="J16" s="56"/>
      <c r="K16" s="56"/>
    </row>
    <row r="17" spans="2:11" ht="15.6">
      <c r="B17" s="56"/>
      <c r="C17" s="72"/>
      <c r="D17" s="56"/>
      <c r="E17" s="56"/>
      <c r="F17" s="57"/>
      <c r="G17" s="56"/>
      <c r="H17" s="56"/>
      <c r="I17" s="56"/>
      <c r="J17" s="56"/>
      <c r="K17" s="56"/>
    </row>
    <row r="18" spans="2:11" ht="15.6">
      <c r="B18" s="56"/>
      <c r="C18" s="56"/>
      <c r="D18" s="56"/>
      <c r="E18" s="56"/>
      <c r="F18" s="56"/>
      <c r="G18" s="73" t="s">
        <v>1187</v>
      </c>
      <c r="H18" s="56"/>
      <c r="I18" s="56"/>
      <c r="J18" s="57"/>
      <c r="K18" s="56"/>
    </row>
  </sheetData>
  <autoFilter ref="A10:K12" xr:uid="{00000000-0009-0000-0000-00006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119</vt:i4>
      </vt:variant>
    </vt:vector>
  </HeadingPairs>
  <TitlesOfParts>
    <vt:vector size="119" baseType="lpstr">
      <vt:lpstr>Pakiet 1</vt:lpstr>
      <vt:lpstr>Pakiet 2</vt:lpstr>
      <vt:lpstr>Pakiet 3</vt:lpstr>
      <vt:lpstr>Pakiet 4</vt:lpstr>
      <vt:lpstr>Pakiet 5</vt:lpstr>
      <vt:lpstr>Pakiet 6</vt:lpstr>
      <vt:lpstr>Pakiet 7</vt:lpstr>
      <vt:lpstr>Pakiet 8</vt:lpstr>
      <vt:lpstr>Pakiet 9</vt:lpstr>
      <vt:lpstr>Pakiet 10</vt:lpstr>
      <vt:lpstr>Pakiet 11</vt:lpstr>
      <vt:lpstr>Pakiet 12</vt:lpstr>
      <vt:lpstr>Pakiet 13</vt:lpstr>
      <vt:lpstr>Pakiet 14</vt:lpstr>
      <vt:lpstr>Pakiet 15</vt:lpstr>
      <vt:lpstr>Pakiet 16</vt:lpstr>
      <vt:lpstr>Pakiet 17</vt:lpstr>
      <vt:lpstr>Pakiet 18</vt:lpstr>
      <vt:lpstr>Pakiet 19</vt:lpstr>
      <vt:lpstr>Pakiet 20</vt:lpstr>
      <vt:lpstr>Pakiet 21</vt:lpstr>
      <vt:lpstr>Pakiet 22</vt:lpstr>
      <vt:lpstr>Pakiet 23</vt:lpstr>
      <vt:lpstr>Pakiet 24</vt:lpstr>
      <vt:lpstr>Pakiet 25</vt:lpstr>
      <vt:lpstr>Pakiet 26</vt:lpstr>
      <vt:lpstr>Pakiet 27</vt:lpstr>
      <vt:lpstr>Pakiet 28</vt:lpstr>
      <vt:lpstr>Pakiet 29</vt:lpstr>
      <vt:lpstr>Pakiet 30</vt:lpstr>
      <vt:lpstr>Pakiet 31</vt:lpstr>
      <vt:lpstr>Pakiet 32</vt:lpstr>
      <vt:lpstr>Pakiet 33</vt:lpstr>
      <vt:lpstr>Pakiet 34</vt:lpstr>
      <vt:lpstr>Pakiet 35</vt:lpstr>
      <vt:lpstr>Pakiet 36</vt:lpstr>
      <vt:lpstr>Pakiet 37</vt:lpstr>
      <vt:lpstr>Pakiet 38</vt:lpstr>
      <vt:lpstr>Pakiet 39</vt:lpstr>
      <vt:lpstr>Pakiet 40</vt:lpstr>
      <vt:lpstr>Pakiet 41</vt:lpstr>
      <vt:lpstr>Pakiet 42</vt:lpstr>
      <vt:lpstr>Pakiet 43</vt:lpstr>
      <vt:lpstr>Pakiet 44</vt:lpstr>
      <vt:lpstr>Pakiet 45</vt:lpstr>
      <vt:lpstr>Pakiet 46</vt:lpstr>
      <vt:lpstr>Pakiet 47</vt:lpstr>
      <vt:lpstr>Pakiet 48</vt:lpstr>
      <vt:lpstr>Pakiet 49</vt:lpstr>
      <vt:lpstr>Pakiet 50</vt:lpstr>
      <vt:lpstr>Pakiet 51</vt:lpstr>
      <vt:lpstr>Pakiet 52</vt:lpstr>
      <vt:lpstr>Pakiet 53</vt:lpstr>
      <vt:lpstr>Pakiet 54</vt:lpstr>
      <vt:lpstr>Pakiet 55</vt:lpstr>
      <vt:lpstr>Pakiet 56</vt:lpstr>
      <vt:lpstr>Pakiet 57</vt:lpstr>
      <vt:lpstr>Pakiet 58</vt:lpstr>
      <vt:lpstr>Pakiet 59</vt:lpstr>
      <vt:lpstr>Pakiet 60</vt:lpstr>
      <vt:lpstr>Pakiet 61</vt:lpstr>
      <vt:lpstr>Pakiet 62</vt:lpstr>
      <vt:lpstr>Pakiet 63</vt:lpstr>
      <vt:lpstr>Pakiet 64</vt:lpstr>
      <vt:lpstr>Pakiet 65</vt:lpstr>
      <vt:lpstr>Pakiet 66</vt:lpstr>
      <vt:lpstr>Pakiet 67</vt:lpstr>
      <vt:lpstr>Pakiet 68</vt:lpstr>
      <vt:lpstr>Pakiet 69</vt:lpstr>
      <vt:lpstr>Pakiet 70</vt:lpstr>
      <vt:lpstr>Pakiet 71</vt:lpstr>
      <vt:lpstr>Pakiet 72</vt:lpstr>
      <vt:lpstr>Pakiet 73</vt:lpstr>
      <vt:lpstr>Pakiet 74</vt:lpstr>
      <vt:lpstr>Pakiet 75</vt:lpstr>
      <vt:lpstr>Pakiet 76</vt:lpstr>
      <vt:lpstr>Pakiet 77</vt:lpstr>
      <vt:lpstr>Pakiet 78</vt:lpstr>
      <vt:lpstr>Pakiet 79</vt:lpstr>
      <vt:lpstr>Pakiet 80</vt:lpstr>
      <vt:lpstr>Pakiet 81</vt:lpstr>
      <vt:lpstr>Pakiet 82</vt:lpstr>
      <vt:lpstr>Pakiet 83</vt:lpstr>
      <vt:lpstr>Pakiet 84</vt:lpstr>
      <vt:lpstr>Pakiet 85</vt:lpstr>
      <vt:lpstr>Pakiet 86</vt:lpstr>
      <vt:lpstr>Pakiet 87</vt:lpstr>
      <vt:lpstr>Pakiet 88</vt:lpstr>
      <vt:lpstr>Pakiet 89</vt:lpstr>
      <vt:lpstr>Pakiet 90</vt:lpstr>
      <vt:lpstr>Pakiet 91</vt:lpstr>
      <vt:lpstr>Pakiet 92</vt:lpstr>
      <vt:lpstr>Pakiet 93</vt:lpstr>
      <vt:lpstr>Pakiet 94</vt:lpstr>
      <vt:lpstr>Pakiet 95</vt:lpstr>
      <vt:lpstr>Pakiet 96</vt:lpstr>
      <vt:lpstr>Pakiet 97</vt:lpstr>
      <vt:lpstr>Pakiet 98</vt:lpstr>
      <vt:lpstr>Pakiet 99</vt:lpstr>
      <vt:lpstr>Pakiet 100</vt:lpstr>
      <vt:lpstr>Pakiet 101</vt:lpstr>
      <vt:lpstr>Pakiet 102</vt:lpstr>
      <vt:lpstr>Pakiet 103</vt:lpstr>
      <vt:lpstr>Pakiet 104</vt:lpstr>
      <vt:lpstr>Pakiet 105</vt:lpstr>
      <vt:lpstr>Pakiet 106</vt:lpstr>
      <vt:lpstr>Pakiet 107</vt:lpstr>
      <vt:lpstr>Pakiet 108</vt:lpstr>
      <vt:lpstr>Pakiet 109</vt:lpstr>
      <vt:lpstr>Pakiet 110</vt:lpstr>
      <vt:lpstr>Pakiet 111</vt:lpstr>
      <vt:lpstr>Pakiet 112</vt:lpstr>
      <vt:lpstr>Pakiet 113</vt:lpstr>
      <vt:lpstr>Pakiet 114</vt:lpstr>
      <vt:lpstr>Pakiet 115</vt:lpstr>
      <vt:lpstr>Pakiet 116</vt:lpstr>
      <vt:lpstr>Pakiet 117</vt:lpstr>
      <vt:lpstr>Pakiet 98x</vt:lpstr>
      <vt:lpstr>Pakiet 99x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Samodzielny Publiczny Zakład Opieki Zdrowotnej w Szamotułach</dc:creator>
  <cp:lastModifiedBy>szpital3 SPZOZ Szamotuły</cp:lastModifiedBy>
  <cp:lastPrinted>2025-05-22T06:52:43Z</cp:lastPrinted>
  <dcterms:created xsi:type="dcterms:W3CDTF">2024-06-26T07:01:39Z</dcterms:created>
  <dcterms:modified xsi:type="dcterms:W3CDTF">2026-08-24T09:24:43Z</dcterms:modified>
</cp:coreProperties>
</file>