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\ir\4. ZADANIA REMONTOWE\ROK 2026\IR.7.R.2026 - DW 328 Wojcieszów\przetarg\na stronę\"/>
    </mc:Choice>
  </mc:AlternateContent>
  <xr:revisionPtr revIDLastSave="0" documentId="13_ncr:1_{591203F9-5B05-4FD2-AC87-5482AE4DFEC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kosztorys" sheetId="3" r:id="rId1"/>
  </sheets>
  <definedNames>
    <definedName name="_xlnm.Print_Area" localSheetId="0">kosztorys!$A$1:$G$34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3" l="1"/>
  <c r="G11" i="3"/>
  <c r="G12" i="3"/>
  <c r="G22" i="3" l="1"/>
  <c r="G13" i="3" l="1"/>
  <c r="G14" i="3"/>
  <c r="G15" i="3"/>
  <c r="G16" i="3"/>
  <c r="G17" i="3"/>
  <c r="G18" i="3"/>
  <c r="G19" i="3"/>
  <c r="G9" i="3"/>
  <c r="G25" i="3" l="1"/>
  <c r="G23" i="3" l="1"/>
  <c r="G21" i="3"/>
  <c r="G8" i="3"/>
  <c r="G28" i="3" l="1"/>
  <c r="G27" i="3" l="1"/>
</calcChain>
</file>

<file path=xl/sharedStrings.xml><?xml version="1.0" encoding="utf-8"?>
<sst xmlns="http://schemas.openxmlformats.org/spreadsheetml/2006/main" count="83" uniqueCount="68">
  <si>
    <t>Opis</t>
  </si>
  <si>
    <t>Ilość</t>
  </si>
  <si>
    <t>km</t>
  </si>
  <si>
    <t>Roboty pomiarowe przy liniowych robotach ziemnych - trasa drogi w terenie równinnym – w tym wykonanie niwelacji przed i powykonawczej niwelety drogi co 50m,</t>
  </si>
  <si>
    <t>D-01.01.01</t>
  </si>
  <si>
    <t>LP</t>
  </si>
  <si>
    <t>Nr SST</t>
  </si>
  <si>
    <t>Jedn. miary</t>
  </si>
  <si>
    <t>Cena               zł</t>
  </si>
  <si>
    <t>I</t>
  </si>
  <si>
    <t>VAT</t>
  </si>
  <si>
    <t>Wartość kosztorysowa robót z podatkiem VAT (brutto)</t>
  </si>
  <si>
    <r>
      <t>m</t>
    </r>
    <r>
      <rPr>
        <sz val="10"/>
        <color indexed="8"/>
        <rFont val="Times New Roman"/>
        <family val="1"/>
        <charset val="238"/>
      </rPr>
      <t>²</t>
    </r>
  </si>
  <si>
    <t>Wartość kosztorysowa robót (netto)</t>
  </si>
  <si>
    <t>1.</t>
  </si>
  <si>
    <t>2.</t>
  </si>
  <si>
    <t>Wartość                          zł</t>
  </si>
  <si>
    <t>D-03.02.01b</t>
  </si>
  <si>
    <t xml:space="preserve">KOSZTORYS OFERTOWY </t>
  </si>
  <si>
    <t>szt.</t>
  </si>
  <si>
    <t>Przeczyszczenie wpustów deszczowych</t>
  </si>
  <si>
    <t>D-03.01.03</t>
  </si>
  <si>
    <t>Regulacja urządzeń obcych</t>
  </si>
  <si>
    <t>D-04.01.01</t>
  </si>
  <si>
    <t>D-04.05.01a</t>
  </si>
  <si>
    <t xml:space="preserve">  III</t>
  </si>
  <si>
    <t>kpl.</t>
  </si>
  <si>
    <t>Inne</t>
  </si>
  <si>
    <t>D-04.03.01</t>
  </si>
  <si>
    <t>D-05.03.05b</t>
  </si>
  <si>
    <t>D-07.01.01/
 D-07.02.01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</si>
  <si>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</si>
  <si>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</si>
  <si>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</si>
  <si>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</si>
  <si>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</si>
  <si>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</si>
  <si>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</si>
  <si>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</si>
  <si>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</si>
  <si>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</si>
  <si>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</si>
  <si>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</si>
  <si>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</si>
  <si>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</si>
  <si>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D-05.03.11</t>
  </si>
  <si>
    <t xml:space="preserve">Roboty remontowe - frezowanie nawierzchni bitumicznej na grubośc  do 15 cm  wraz z kosztami składowania i utylizacji materiału.     </t>
  </si>
  <si>
    <t>Jezdnia</t>
  </si>
  <si>
    <t xml:space="preserve">Oczyszczenie i skropienie emulsją asfaltową na zimno podbudowy z kruszywa; zużycie emulsji 0,8 kg/m2                                             </t>
  </si>
  <si>
    <t>Wykonanie podbudowy zasadniczej z betonu asfaltowego AC 22P dla KR-3 grubość 8cm po zagęszczeniu</t>
  </si>
  <si>
    <t xml:space="preserve">Oczyszczenie i skropienie emulsją asfaltową na zimno podbudowy z mieszanki ; zużycie emulsji 0,8 kg/m2                                             </t>
  </si>
  <si>
    <t>D-05.03.26a</t>
  </si>
  <si>
    <t>Ułożenie geokompozytu na całej szerokości jezdni o wytrzymałości 100/100 kN w obu kierunkach</t>
  </si>
  <si>
    <t>Wykonanie warstwy wiążącej z betonu asfaltowego AC 16W dla KR3 -  grubość po zagęszczeniu 5 cm KR-3</t>
  </si>
  <si>
    <t xml:space="preserve">Oczyszczenie i skropienie emulsją asfaltową na zimno nawierzchni bitumicznej; zużycie emulsji 0,5 kg/m2 </t>
  </si>
  <si>
    <t>D-05.03.13a</t>
  </si>
  <si>
    <t>Wykonanie nawierzchni z SMA11 dla KR 3 - warstwa ścieralna grubość po zagęszczeniu 4 cm  KR-3</t>
  </si>
  <si>
    <t xml:space="preserve">Regulacja studzienek dla kratek ściekowych z wymianą krat żeliwnych na nowe D-400 na zawiasach, blokadą przeciwkradzieżową i kołnieżem 3/4, wykonanych na betonie zamozagęszczalnym, szybkowiążącym </t>
  </si>
  <si>
    <t xml:space="preserve">Regulacja włazów studni rewizyjnych wraz z wyminą włazu na nowy typu D-400, wykonanych na betonie zamozagęszczalnym, szybkowiążącym </t>
  </si>
  <si>
    <t>D-04.07.01a</t>
  </si>
  <si>
    <t>Korytowanie w istniejącej konstrukcji jezdni wraz z kosztami utylizacji głębokość 40cm</t>
  </si>
  <si>
    <t xml:space="preserve">Wykonanie stabilizacji  C1,5-2,0 grubości 20 cm </t>
  </si>
  <si>
    <t xml:space="preserve">Wykonanie podbudowy z kruszywa łamanego C90/3 grubości 20 cm </t>
  </si>
  <si>
    <t xml:space="preserve">  II</t>
  </si>
  <si>
    <t>Projekt docelowej organizacji ruchu z zatwierdzeniem i wyniesieniem w teren wraz z uwzględniem wykonania doświetlaczy solarnych (łącznie 3 przejścia).  Oznakowanie poziome farbą akrylową z zastosowaniem szklanych mikro kulek odblaskowych - grubowarstwowe.</t>
  </si>
  <si>
    <t xml:space="preserve">Modernizacja drogi wojewódzkiej nr 328 w zakresie wzmocnienia nawierzchni jezdni ul. Bolesława Chrobrego w m. Wojcieszów w km 97+660 - 98+180. </t>
  </si>
  <si>
    <t>KOSZTORYS OFERTOWY</t>
  </si>
  <si>
    <t>D-04.04.02b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</si>
</sst>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65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2" xfId="0" applyFont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3" fillId="0" borderId="17" xfId="0" applyFont="1" applyBorder="1" applyAlignment="1">
      <alignment horizontal="center" wrapText="1"/>
    </xf>
    <xf numFmtId="0" fontId="0" fillId="0" borderId="0" xfId="0" applyAlignment="1">
      <alignment wrapText="1"/>
    </xf>
    <xf numFmtId="0" fontId="7" fillId="0" borderId="0" xfId="0" applyFont="1"/>
    <xf numFmtId="0" fontId="3" fillId="0" borderId="5" xfId="0" applyFont="1" applyBorder="1" applyAlignment="1">
      <alignment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44" fontId="3" fillId="0" borderId="6" xfId="0" applyNumberFormat="1" applyFont="1" applyBorder="1" applyAlignment="1">
      <alignment horizontal="center" vertical="center" wrapText="1"/>
    </xf>
    <xf numFmtId="44" fontId="4" fillId="0" borderId="15" xfId="0" applyNumberFormat="1" applyFont="1" applyBorder="1" applyAlignment="1">
      <alignment wrapText="1"/>
    </xf>
    <xf numFmtId="44" fontId="4" fillId="0" borderId="11" xfId="0" applyNumberFormat="1" applyFont="1" applyBorder="1" applyAlignment="1">
      <alignment wrapText="1"/>
    </xf>
    <xf numFmtId="44" fontId="3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44" fontId="0" fillId="0" borderId="0" xfId="0" applyNumberFormat="1"/>
    <xf numFmtId="0" fontId="5" fillId="0" borderId="18" xfId="0" applyFont="1" applyBorder="1" applyAlignment="1">
      <alignment horizontal="left" wrapText="1"/>
    </xf>
    <xf numFmtId="0" fontId="5" fillId="0" borderId="18" xfId="0" applyFont="1" applyBorder="1" applyAlignment="1">
      <alignment horizontal="center" vertical="center" wrapText="1"/>
    </xf>
    <xf numFmtId="44" fontId="3" fillId="0" borderId="18" xfId="0" applyNumberFormat="1" applyFont="1" applyBorder="1" applyAlignment="1">
      <alignment horizontal="center" vertical="center" wrapText="1"/>
    </xf>
    <xf numFmtId="44" fontId="3" fillId="0" borderId="19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3" xfId="0" applyFont="1" applyBorder="1" applyAlignment="1">
      <alignment horizontal="left" wrapText="1"/>
    </xf>
    <xf numFmtId="0" fontId="5" fillId="0" borderId="23" xfId="0" applyFont="1" applyBorder="1" applyAlignment="1">
      <alignment horizontal="center" vertical="center" wrapText="1"/>
    </xf>
    <xf numFmtId="44" fontId="3" fillId="0" borderId="23" xfId="0" applyNumberFormat="1" applyFont="1" applyBorder="1" applyAlignment="1">
      <alignment horizontal="center" vertical="center" wrapText="1"/>
    </xf>
    <xf numFmtId="44" fontId="3" fillId="0" borderId="2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23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3" xfId="0" applyFont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7078CF80-01E8-423A-BAAC-B4A1F1C6EA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8"/>
  <sheetViews>
    <sheetView tabSelected="1" view="pageBreakPreview" zoomScale="120" zoomScaleNormal="100" zoomScaleSheetLayoutView="120" workbookViewId="0">
      <selection activeCell="C13" sqref="C13"/>
    </sheetView>
  </sheetViews>
  <sheetFormatPr defaultRowHeight="15"/>
  <cols>
    <col min="1" max="1" width="7.42578125" customWidth="1"/>
    <col min="2" max="2" width="11.140625" customWidth="1"/>
    <col min="3" max="3" width="55.28515625" customWidth="1"/>
    <col min="5" max="5" width="10" bestFit="1" customWidth="1"/>
    <col min="6" max="6" width="11.7109375" customWidth="1"/>
    <col min="7" max="7" width="14.140625" customWidth="1"/>
    <col min="9" max="9" width="14.85546875" bestFit="1" customWidth="1"/>
    <col min="11" max="11" width="15.140625" customWidth="1"/>
    <col min="14" max="14" width="12.140625" customWidth="1"/>
    <col min="17" max="17" width="12" customWidth="1"/>
    <col min="18" max="18" width="13.28515625" customWidth="1"/>
  </cols>
  <sheetData>
    <row r="1" spans="1:18">
      <c r="A1" s="49"/>
      <c r="B1" s="49"/>
      <c r="C1" s="49"/>
      <c r="D1" s="49"/>
      <c r="E1" s="49"/>
      <c r="F1" s="49"/>
      <c r="G1" s="49"/>
    </row>
    <row r="2" spans="1:18" ht="15.75">
      <c r="A2" s="54" t="s">
        <v>18</v>
      </c>
      <c r="B2" s="54"/>
      <c r="C2" s="54"/>
      <c r="D2" s="54"/>
      <c r="E2" s="54"/>
      <c r="F2" s="54"/>
      <c r="G2" s="54"/>
    </row>
    <row r="3" spans="1:18" ht="46.5" customHeight="1" thickBot="1">
      <c r="A3" s="54" t="s">
        <v>65</v>
      </c>
      <c r="B3" s="54"/>
      <c r="C3" s="54"/>
      <c r="D3" s="54"/>
      <c r="E3" s="54"/>
      <c r="F3" s="54"/>
      <c r="G3" s="54"/>
    </row>
    <row r="4" spans="1:18" ht="25.5" customHeight="1" thickBot="1">
      <c r="A4" s="62" t="s">
        <v>66</v>
      </c>
      <c r="B4" s="63"/>
      <c r="C4" s="63"/>
      <c r="D4" s="63"/>
      <c r="E4" s="63"/>
      <c r="F4" s="63"/>
      <c r="G4" s="64"/>
    </row>
    <row r="5" spans="1:18" ht="24.75" thickBot="1">
      <c r="A5" s="6" t="s">
        <v>5</v>
      </c>
      <c r="B5" s="1" t="s">
        <v>6</v>
      </c>
      <c r="C5" s="1" t="s">
        <v>0</v>
      </c>
      <c r="D5" s="1" t="s">
        <v>7</v>
      </c>
      <c r="E5" s="2" t="s">
        <v>1</v>
      </c>
      <c r="F5" s="1" t="s">
        <v>8</v>
      </c>
      <c r="G5" s="3" t="s">
        <v>16</v>
      </c>
      <c r="I5" s="27"/>
    </row>
    <row r="6" spans="1:18" ht="15.75" thickBot="1">
      <c r="A6" s="7">
        <v>1</v>
      </c>
      <c r="B6" s="8">
        <v>2</v>
      </c>
      <c r="C6" s="9">
        <v>3</v>
      </c>
      <c r="D6" s="9">
        <v>4</v>
      </c>
      <c r="E6" s="9">
        <v>5</v>
      </c>
      <c r="F6" s="9">
        <v>6</v>
      </c>
      <c r="G6" s="12">
        <v>7</v>
      </c>
      <c r="I6" s="27"/>
      <c r="R6" s="15"/>
    </row>
    <row r="7" spans="1:18">
      <c r="A7" s="14" t="s">
        <v>9</v>
      </c>
      <c r="B7" s="60" t="s">
        <v>47</v>
      </c>
      <c r="C7" s="61"/>
      <c r="D7" s="44"/>
      <c r="E7" s="44"/>
      <c r="F7" s="44"/>
      <c r="G7" s="45"/>
      <c r="I7" s="27"/>
    </row>
    <row r="8" spans="1:18" ht="39">
      <c r="A8" s="10" t="s">
        <v>14</v>
      </c>
      <c r="B8" s="36" t="s">
        <v>4</v>
      </c>
      <c r="C8" s="31" t="s">
        <v>3</v>
      </c>
      <c r="D8" s="32" t="s">
        <v>2</v>
      </c>
      <c r="E8" s="46">
        <v>0.52</v>
      </c>
      <c r="F8" s="33"/>
      <c r="G8" s="34">
        <f>F8*E8</f>
        <v>0</v>
      </c>
      <c r="I8" s="28"/>
      <c r="J8" s="29"/>
    </row>
    <row r="9" spans="1:18" ht="26.25">
      <c r="A9" s="10" t="s">
        <v>15</v>
      </c>
      <c r="B9" s="25" t="s">
        <v>45</v>
      </c>
      <c r="C9" s="31" t="s">
        <v>46</v>
      </c>
      <c r="D9" s="32" t="s">
        <v>12</v>
      </c>
      <c r="E9" s="46">
        <v>3525</v>
      </c>
      <c r="F9" s="33"/>
      <c r="G9" s="34">
        <f>F9*E9</f>
        <v>0</v>
      </c>
      <c r="I9" s="28"/>
      <c r="J9" s="29"/>
    </row>
    <row r="10" spans="1:18" ht="26.25">
      <c r="A10" s="10" t="s">
        <v>31</v>
      </c>
      <c r="B10" s="25" t="s">
        <v>23</v>
      </c>
      <c r="C10" s="31" t="s">
        <v>60</v>
      </c>
      <c r="D10" s="32" t="s">
        <v>12</v>
      </c>
      <c r="E10" s="46">
        <v>705</v>
      </c>
      <c r="F10" s="33"/>
      <c r="G10" s="34">
        <f t="shared" ref="G10:G12" si="0">F10*E10</f>
        <v>0</v>
      </c>
      <c r="I10" s="28"/>
      <c r="J10" s="29"/>
    </row>
    <row r="11" spans="1:18">
      <c r="A11" s="10" t="s">
        <v>32</v>
      </c>
      <c r="B11" s="25" t="s">
        <v>24</v>
      </c>
      <c r="C11" s="31" t="s">
        <v>61</v>
      </c>
      <c r="D11" s="32" t="s">
        <v>12</v>
      </c>
      <c r="E11" s="46">
        <v>705</v>
      </c>
      <c r="F11" s="33"/>
      <c r="G11" s="34">
        <f t="shared" si="0"/>
        <v>0</v>
      </c>
      <c r="I11" s="28"/>
      <c r="J11" s="29"/>
    </row>
    <row r="12" spans="1:18">
      <c r="A12" s="10" t="s">
        <v>33</v>
      </c>
      <c r="B12" s="25" t="s">
        <v>67</v>
      </c>
      <c r="C12" s="31" t="s">
        <v>62</v>
      </c>
      <c r="D12" s="32" t="s">
        <v>12</v>
      </c>
      <c r="E12" s="46">
        <v>705</v>
      </c>
      <c r="F12" s="33"/>
      <c r="G12" s="34">
        <f t="shared" si="0"/>
        <v>0</v>
      </c>
      <c r="I12" s="28"/>
      <c r="J12" s="29"/>
    </row>
    <row r="13" spans="1:18" ht="26.25">
      <c r="A13" s="10" t="s">
        <v>34</v>
      </c>
      <c r="B13" s="25" t="s">
        <v>28</v>
      </c>
      <c r="C13" s="31" t="s">
        <v>48</v>
      </c>
      <c r="D13" s="32" t="s">
        <v>12</v>
      </c>
      <c r="E13" s="46">
        <v>3525</v>
      </c>
      <c r="F13" s="33"/>
      <c r="G13" s="34">
        <f t="shared" ref="G13:G19" si="1">F13*E13</f>
        <v>0</v>
      </c>
      <c r="I13" s="28"/>
      <c r="J13" s="29"/>
    </row>
    <row r="14" spans="1:18" ht="26.25">
      <c r="A14" s="10" t="s">
        <v>35</v>
      </c>
      <c r="B14" s="25" t="s">
        <v>59</v>
      </c>
      <c r="C14" s="31" t="s">
        <v>49</v>
      </c>
      <c r="D14" s="32" t="s">
        <v>12</v>
      </c>
      <c r="E14" s="46">
        <v>3525</v>
      </c>
      <c r="F14" s="33"/>
      <c r="G14" s="34">
        <f t="shared" si="1"/>
        <v>0</v>
      </c>
      <c r="I14" s="28"/>
      <c r="J14" s="29"/>
    </row>
    <row r="15" spans="1:18" ht="26.25">
      <c r="A15" s="10" t="s">
        <v>36</v>
      </c>
      <c r="B15" s="25" t="s">
        <v>28</v>
      </c>
      <c r="C15" s="31" t="s">
        <v>50</v>
      </c>
      <c r="D15" s="32" t="s">
        <v>12</v>
      </c>
      <c r="E15" s="46">
        <v>3525</v>
      </c>
      <c r="F15" s="33"/>
      <c r="G15" s="34">
        <f t="shared" si="1"/>
        <v>0</v>
      </c>
      <c r="I15" s="28"/>
      <c r="J15" s="29"/>
    </row>
    <row r="16" spans="1:18" ht="26.25">
      <c r="A16" s="10" t="s">
        <v>37</v>
      </c>
      <c r="B16" s="25" t="s">
        <v>51</v>
      </c>
      <c r="C16" s="31" t="s">
        <v>52</v>
      </c>
      <c r="D16" s="32" t="s">
        <v>12</v>
      </c>
      <c r="E16" s="46">
        <v>3525</v>
      </c>
      <c r="F16" s="33"/>
      <c r="G16" s="34">
        <f t="shared" si="1"/>
        <v>0</v>
      </c>
      <c r="I16" s="28"/>
      <c r="J16" s="29"/>
    </row>
    <row r="17" spans="1:18" ht="26.25">
      <c r="A17" s="10" t="s">
        <v>38</v>
      </c>
      <c r="B17" s="25" t="s">
        <v>29</v>
      </c>
      <c r="C17" s="31" t="s">
        <v>53</v>
      </c>
      <c r="D17" s="32" t="s">
        <v>12</v>
      </c>
      <c r="E17" s="46">
        <v>3525</v>
      </c>
      <c r="F17" s="33"/>
      <c r="G17" s="34">
        <f t="shared" si="1"/>
        <v>0</v>
      </c>
      <c r="I17" s="28"/>
      <c r="J17" s="29"/>
    </row>
    <row r="18" spans="1:18" ht="26.25">
      <c r="A18" s="10" t="s">
        <v>39</v>
      </c>
      <c r="B18" s="25" t="s">
        <v>28</v>
      </c>
      <c r="C18" s="31" t="s">
        <v>54</v>
      </c>
      <c r="D18" s="32" t="s">
        <v>12</v>
      </c>
      <c r="E18" s="46">
        <v>3525</v>
      </c>
      <c r="F18" s="33"/>
      <c r="G18" s="34">
        <f t="shared" si="1"/>
        <v>0</v>
      </c>
      <c r="I18" s="28"/>
      <c r="J18" s="29"/>
    </row>
    <row r="19" spans="1:18" ht="26.25">
      <c r="A19" s="10" t="s">
        <v>40</v>
      </c>
      <c r="B19" s="37" t="s">
        <v>55</v>
      </c>
      <c r="C19" s="38" t="s">
        <v>56</v>
      </c>
      <c r="D19" s="39" t="s">
        <v>12</v>
      </c>
      <c r="E19" s="47">
        <v>3525</v>
      </c>
      <c r="F19" s="40"/>
      <c r="G19" s="41">
        <f t="shared" si="1"/>
        <v>0</v>
      </c>
      <c r="I19" s="28"/>
      <c r="J19" s="29"/>
    </row>
    <row r="20" spans="1:18" ht="15" customHeight="1">
      <c r="A20" s="17" t="s">
        <v>63</v>
      </c>
      <c r="B20" s="58" t="s">
        <v>22</v>
      </c>
      <c r="C20" s="59"/>
      <c r="D20" s="42"/>
      <c r="E20" s="48"/>
      <c r="F20" s="42"/>
      <c r="G20" s="43"/>
      <c r="I20" s="27"/>
      <c r="Q20" s="16"/>
      <c r="R20" s="16"/>
    </row>
    <row r="21" spans="1:18">
      <c r="A21" s="10" t="s">
        <v>41</v>
      </c>
      <c r="B21" s="25" t="s">
        <v>21</v>
      </c>
      <c r="C21" s="35" t="s">
        <v>20</v>
      </c>
      <c r="D21" s="4" t="s">
        <v>19</v>
      </c>
      <c r="E21" s="48">
        <v>8</v>
      </c>
      <c r="F21" s="18"/>
      <c r="G21" s="19">
        <f>F21*E21</f>
        <v>0</v>
      </c>
      <c r="I21" s="28"/>
      <c r="Q21" s="16"/>
      <c r="R21" s="16"/>
    </row>
    <row r="22" spans="1:18" ht="38.25">
      <c r="A22" s="10" t="s">
        <v>42</v>
      </c>
      <c r="B22" s="25" t="s">
        <v>17</v>
      </c>
      <c r="C22" s="35" t="s">
        <v>57</v>
      </c>
      <c r="D22" s="25" t="s">
        <v>19</v>
      </c>
      <c r="E22" s="48">
        <v>8</v>
      </c>
      <c r="F22" s="18"/>
      <c r="G22" s="19">
        <f>F22*E22</f>
        <v>0</v>
      </c>
      <c r="I22" s="28"/>
      <c r="Q22" s="16"/>
      <c r="R22" s="16"/>
    </row>
    <row r="23" spans="1:18" ht="38.25">
      <c r="A23" s="10" t="s">
        <v>43</v>
      </c>
      <c r="B23" s="25" t="s">
        <v>17</v>
      </c>
      <c r="C23" s="35" t="s">
        <v>58</v>
      </c>
      <c r="D23" s="4" t="s">
        <v>19</v>
      </c>
      <c r="E23" s="48">
        <v>29</v>
      </c>
      <c r="F23" s="18"/>
      <c r="G23" s="19">
        <f t="shared" ref="G23" si="2">F23*E23</f>
        <v>0</v>
      </c>
      <c r="I23" s="28"/>
      <c r="Q23" s="16"/>
      <c r="R23" s="16"/>
    </row>
    <row r="24" spans="1:18">
      <c r="A24" s="17" t="s">
        <v>25</v>
      </c>
      <c r="B24" s="58" t="s">
        <v>27</v>
      </c>
      <c r="C24" s="59"/>
      <c r="D24" s="42"/>
      <c r="E24" s="48"/>
      <c r="F24" s="42"/>
      <c r="G24" s="43"/>
      <c r="I24" s="27"/>
    </row>
    <row r="25" spans="1:18" ht="63.75">
      <c r="A25" s="10" t="s">
        <v>44</v>
      </c>
      <c r="B25" s="24" t="s">
        <v>30</v>
      </c>
      <c r="C25" s="26" t="s">
        <v>64</v>
      </c>
      <c r="D25" s="23" t="s">
        <v>26</v>
      </c>
      <c r="E25" s="48">
        <v>1</v>
      </c>
      <c r="F25" s="22"/>
      <c r="G25" s="19">
        <f>F25*E25</f>
        <v>0</v>
      </c>
      <c r="I25" s="28"/>
    </row>
    <row r="26" spans="1:18" ht="20.100000000000001" customHeight="1">
      <c r="A26" s="5"/>
      <c r="B26" s="13"/>
      <c r="C26" s="55" t="s">
        <v>13</v>
      </c>
      <c r="D26" s="56"/>
      <c r="E26" s="56"/>
      <c r="F26" s="57"/>
      <c r="G26" s="20"/>
      <c r="I26" s="28"/>
      <c r="K26" s="30"/>
    </row>
    <row r="27" spans="1:18" ht="20.100000000000001" customHeight="1">
      <c r="A27" s="11"/>
      <c r="B27" s="5"/>
      <c r="C27" s="50" t="s">
        <v>10</v>
      </c>
      <c r="D27" s="51"/>
      <c r="E27" s="51"/>
      <c r="F27" s="51"/>
      <c r="G27" s="20">
        <f>G26*0.23</f>
        <v>0</v>
      </c>
      <c r="I27" s="28"/>
    </row>
    <row r="28" spans="1:18" ht="20.100000000000001" customHeight="1" thickBot="1">
      <c r="A28" s="11"/>
      <c r="B28" s="5"/>
      <c r="C28" s="52" t="s">
        <v>11</v>
      </c>
      <c r="D28" s="53"/>
      <c r="E28" s="53"/>
      <c r="F28" s="53"/>
      <c r="G28" s="21">
        <f>G26*1.23</f>
        <v>0</v>
      </c>
      <c r="I28" s="28"/>
      <c r="K28" s="30"/>
    </row>
  </sheetData>
  <mergeCells count="10">
    <mergeCell ref="A1:G1"/>
    <mergeCell ref="C27:F27"/>
    <mergeCell ref="C28:F28"/>
    <mergeCell ref="A2:G2"/>
    <mergeCell ref="A3:G3"/>
    <mergeCell ref="C26:F26"/>
    <mergeCell ref="B20:C20"/>
    <mergeCell ref="B7:C7"/>
    <mergeCell ref="B24:C24"/>
    <mergeCell ref="A4:G4"/>
  </mergeCells>
  <phoneticPr fontId="9" type="noConversion"/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kosztorys</vt:lpstr>
      <vt:lpstr>kosztorys!Obszar_wydruku</vt:lpstr>
    </vt:vector>
  </TitlesOfParts>
  <Company>DSDiK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Ciećwierz</dc:creator>
  <cp:lastModifiedBy>Bartłomiej Uznański</cp:lastModifiedBy>
  <cp:lastPrinted>2025-06-03T06:44:10Z</cp:lastPrinted>
  <dcterms:created xsi:type="dcterms:W3CDTF">2017-01-12T06:56:30Z</dcterms:created>
  <dcterms:modified xsi:type="dcterms:W3CDTF">2026-08-31T10:32:20Z</dcterms:modified>
</cp:coreProperties>
</file>