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danilo\Desktop\Przetarg spożywka SP4 - 2026\PRZETARG 2026 - SP4.26.1.2026_Dostawa_art._spożywczych_do_SP4\Załączniki do SWZ_SP4_26_1_2026\"/>
    </mc:Choice>
  </mc:AlternateContent>
  <xr:revisionPtr revIDLastSave="0" documentId="13_ncr:1_{79380FC2-6521-4BDD-8B3C-21EC27920E5F}" xr6:coauthVersionLast="47" xr6:coauthVersionMax="47" xr10:uidLastSave="{00000000-0000-0000-0000-000000000000}"/>
  <bookViews>
    <workbookView xWindow="-120" yWindow="-120" windowWidth="29040" windowHeight="17520" tabRatio="880" activeTab="6" xr2:uid="{00000000-000D-0000-FFFF-FFFF00000000}"/>
  </bookViews>
  <sheets>
    <sheet name="Cz. 1-Nabiał" sheetId="12" r:id="rId1"/>
    <sheet name="Cz. 2-Warzywa i owoce" sheetId="14" r:id="rId2"/>
    <sheet name="Cz. 3-Mięso i wędliny" sheetId="16" r:id="rId3"/>
    <sheet name="Cz. 4-Mrożonki" sheetId="17" r:id="rId4"/>
    <sheet name="Cz. 5-Jajka" sheetId="18" r:id="rId5"/>
    <sheet name="Cz. 6-Ryby" sheetId="19" r:id="rId6"/>
    <sheet name="Cz. 7-Art. spożywcze" sheetId="20" r:id="rId7"/>
    <sheet name="Cz. 8-Pieczywo" sheetId="22" r:id="rId8"/>
    <sheet name="Cz. 9 - Drób" sheetId="24" r:id="rId9"/>
  </sheets>
  <definedNames>
    <definedName name="_xlnm.Print_Area" localSheetId="0">'Cz. 1-Nabiał'!$A$1:$K$13</definedName>
    <definedName name="_xlnm.Print_Area" localSheetId="1">'Cz. 2-Warzywa i owoce'!$A$1:$K$48</definedName>
    <definedName name="_xlnm.Print_Area" localSheetId="2">'Cz. 3-Mięso i wędliny'!$A$1:$K$15</definedName>
    <definedName name="_xlnm.Print_Area" localSheetId="3">'Cz. 4-Mrożonki'!$A$1:$K$30</definedName>
    <definedName name="_xlnm.Print_Area" localSheetId="4">'Cz. 5-Jajka'!$A$1:$K$5</definedName>
    <definedName name="_xlnm.Print_Area" localSheetId="5">'Cz. 6-Ryby'!$A$1:$K$17</definedName>
    <definedName name="_xlnm.Print_Area" localSheetId="6">'Cz. 7-Art. spożywcze'!$A$1:$K$93</definedName>
    <definedName name="_xlnm.Print_Area" localSheetId="7">'Cz. 8-Pieczywo'!$A$1:$K$8</definedName>
    <definedName name="_xlnm.Print_Area" localSheetId="8">'Cz. 9 - Drób'!$A$1:$K$16</definedName>
    <definedName name="_xlnm.Print_Titles" localSheetId="0">'Cz. 1-Nabiał'!$1:$3</definedName>
    <definedName name="_xlnm.Print_Titles" localSheetId="1">'Cz. 2-Warzywa i owoce'!$1:$3</definedName>
    <definedName name="_xlnm.Print_Titles" localSheetId="2">'Cz. 3-Mięso i wędliny'!$1:$3</definedName>
    <definedName name="_xlnm.Print_Titles" localSheetId="3">'Cz. 4-Mrożonki'!$1:$3</definedName>
    <definedName name="_xlnm.Print_Titles" localSheetId="5">'Cz. 6-Ryby'!$1:$3</definedName>
    <definedName name="_xlnm.Print_Titles" localSheetId="6">'Cz. 7-Art. spożywcze'!$1:$3</definedName>
    <definedName name="_xlnm.Print_Titles" localSheetId="7">'Cz. 8-Pieczywo'!$1:$3</definedName>
    <definedName name="_xlnm.Print_Titles" localSheetId="8">'Cz. 9 - Drób'!$1:$3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20" l="1"/>
  <c r="K50" i="20"/>
  <c r="F50" i="20"/>
  <c r="G50" i="20"/>
  <c r="G92" i="20"/>
  <c r="G10" i="20"/>
  <c r="G11" i="20"/>
  <c r="G12" i="20"/>
  <c r="G9" i="19"/>
  <c r="G10" i="19"/>
  <c r="G11" i="19"/>
  <c r="G12" i="19"/>
  <c r="G13" i="19"/>
  <c r="K10" i="19" l="1"/>
  <c r="K11" i="19"/>
  <c r="K12" i="19"/>
  <c r="J10" i="19"/>
  <c r="J11" i="19"/>
  <c r="J12" i="19"/>
  <c r="F10" i="19"/>
  <c r="F11" i="19"/>
  <c r="F12" i="19"/>
  <c r="K39" i="20"/>
  <c r="G39" i="20"/>
  <c r="J39" i="20" s="1"/>
  <c r="F39" i="20"/>
  <c r="K20" i="20"/>
  <c r="F20" i="20"/>
  <c r="G20" i="20"/>
  <c r="J20" i="20" s="1"/>
  <c r="F11" i="20"/>
  <c r="F12" i="20"/>
  <c r="J11" i="20"/>
  <c r="J12" i="20"/>
  <c r="K12" i="20"/>
  <c r="K11" i="20"/>
  <c r="K10" i="20"/>
  <c r="J10" i="20"/>
  <c r="F10" i="20"/>
  <c r="K9" i="20"/>
  <c r="G9" i="20"/>
  <c r="J9" i="20" s="1"/>
  <c r="F9" i="20"/>
  <c r="K69" i="20"/>
  <c r="F69" i="20"/>
  <c r="G69" i="20"/>
  <c r="J69" i="20" s="1"/>
  <c r="K58" i="20"/>
  <c r="F58" i="20"/>
  <c r="G58" i="20"/>
  <c r="J58" i="20" s="1"/>
  <c r="K56" i="20"/>
  <c r="G56" i="20"/>
  <c r="J56" i="20" s="1"/>
  <c r="F56" i="20"/>
  <c r="K24" i="20" l="1"/>
  <c r="K23" i="20"/>
  <c r="G23" i="20"/>
  <c r="J23" i="20" s="1"/>
  <c r="G24" i="20"/>
  <c r="J24" i="20" s="1"/>
  <c r="F23" i="20"/>
  <c r="F24" i="20"/>
  <c r="K10" i="24"/>
  <c r="G10" i="24"/>
  <c r="J10" i="24" s="1"/>
  <c r="F10" i="24"/>
  <c r="F9" i="24"/>
  <c r="K9" i="24"/>
  <c r="G9" i="24"/>
  <c r="J9" i="24" s="1"/>
  <c r="F76" i="20" l="1"/>
  <c r="K13" i="17" l="1"/>
  <c r="K14" i="17"/>
  <c r="K15" i="17"/>
  <c r="K16" i="17"/>
  <c r="G13" i="17"/>
  <c r="J13" i="17" s="1"/>
  <c r="G14" i="17"/>
  <c r="J14" i="17" s="1"/>
  <c r="G15" i="17"/>
  <c r="J15" i="17" s="1"/>
  <c r="F13" i="17"/>
  <c r="F14" i="17"/>
  <c r="F15" i="17"/>
  <c r="F16" i="17"/>
  <c r="F17" i="17"/>
  <c r="K6" i="12" l="1"/>
  <c r="G6" i="12"/>
  <c r="J6" i="12" s="1"/>
  <c r="F6" i="12"/>
  <c r="K8" i="19" l="1"/>
  <c r="G8" i="19"/>
  <c r="J8" i="19" s="1"/>
  <c r="F8" i="19"/>
  <c r="K5" i="19"/>
  <c r="G5" i="19"/>
  <c r="J5" i="19" s="1"/>
  <c r="F5" i="19"/>
  <c r="K12" i="17"/>
  <c r="G12" i="17"/>
  <c r="J12" i="17" s="1"/>
  <c r="F12" i="17"/>
  <c r="K11" i="17"/>
  <c r="G11" i="17"/>
  <c r="J11" i="17" s="1"/>
  <c r="F11" i="17"/>
  <c r="K14" i="20" l="1"/>
  <c r="K29" i="14"/>
  <c r="K10" i="17"/>
  <c r="G10" i="17"/>
  <c r="J10" i="17" s="1"/>
  <c r="F10" i="17"/>
  <c r="G7" i="14" l="1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J29" i="14" s="1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6" i="14"/>
  <c r="F29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K8" i="24"/>
  <c r="G8" i="24"/>
  <c r="J8" i="24" s="1"/>
  <c r="F8" i="24"/>
  <c r="K17" i="20"/>
  <c r="F17" i="20"/>
  <c r="G17" i="20"/>
  <c r="J17" i="20" s="1"/>
  <c r="K51" i="20"/>
  <c r="G51" i="20"/>
  <c r="J51" i="20" s="1"/>
  <c r="F51" i="20"/>
  <c r="K87" i="20"/>
  <c r="G87" i="20"/>
  <c r="J87" i="20" s="1"/>
  <c r="F87" i="20"/>
  <c r="K8" i="20"/>
  <c r="G8" i="20"/>
  <c r="J8" i="20" s="1"/>
  <c r="F8" i="20"/>
  <c r="K75" i="20"/>
  <c r="G75" i="20"/>
  <c r="J75" i="20" s="1"/>
  <c r="F75" i="20"/>
  <c r="K80" i="20"/>
  <c r="G80" i="20"/>
  <c r="J80" i="20" s="1"/>
  <c r="F80" i="20"/>
  <c r="K79" i="20"/>
  <c r="G79" i="20"/>
  <c r="J79" i="20" s="1"/>
  <c r="F79" i="20"/>
  <c r="K77" i="20"/>
  <c r="G77" i="20"/>
  <c r="J77" i="20" s="1"/>
  <c r="F77" i="20"/>
  <c r="K29" i="20" l="1"/>
  <c r="G29" i="20"/>
  <c r="J29" i="20" s="1"/>
  <c r="F29" i="20"/>
  <c r="K27" i="20"/>
  <c r="G27" i="20"/>
  <c r="J27" i="20" s="1"/>
  <c r="F27" i="20"/>
  <c r="K16" i="20" l="1"/>
  <c r="G16" i="20"/>
  <c r="J16" i="20" s="1"/>
  <c r="F16" i="20"/>
  <c r="K19" i="20"/>
  <c r="F19" i="20"/>
  <c r="G19" i="20"/>
  <c r="J19" i="20" s="1"/>
  <c r="K65" i="20" l="1"/>
  <c r="G65" i="20"/>
  <c r="J65" i="20" s="1"/>
  <c r="F65" i="20"/>
  <c r="K62" i="20"/>
  <c r="G62" i="20"/>
  <c r="J62" i="20" s="1"/>
  <c r="F62" i="20"/>
  <c r="K55" i="20" l="1"/>
  <c r="F55" i="20"/>
  <c r="G55" i="20"/>
  <c r="J55" i="20" s="1"/>
  <c r="K39" i="14" l="1"/>
  <c r="K5" i="17"/>
  <c r="K4" i="17"/>
  <c r="K86" i="20"/>
  <c r="F86" i="20"/>
  <c r="G86" i="20"/>
  <c r="J86" i="20" s="1"/>
  <c r="K63" i="20" l="1"/>
  <c r="G63" i="20"/>
  <c r="J63" i="20" s="1"/>
  <c r="F63" i="20"/>
  <c r="K6" i="22"/>
  <c r="G6" i="22"/>
  <c r="J6" i="22" s="1"/>
  <c r="F6" i="22"/>
  <c r="K88" i="20"/>
  <c r="F88" i="20"/>
  <c r="G88" i="20"/>
  <c r="J88" i="20" s="1"/>
  <c r="K89" i="20" l="1"/>
  <c r="F89" i="20"/>
  <c r="G89" i="20"/>
  <c r="J89" i="20" s="1"/>
  <c r="K72" i="20" l="1"/>
  <c r="G72" i="20"/>
  <c r="J72" i="20" s="1"/>
  <c r="F72" i="20"/>
  <c r="K8" i="17" l="1"/>
  <c r="G8" i="17"/>
  <c r="J8" i="17" s="1"/>
  <c r="F8" i="17"/>
  <c r="K20" i="17"/>
  <c r="G20" i="17"/>
  <c r="J20" i="17" s="1"/>
  <c r="F20" i="17"/>
  <c r="K7" i="17"/>
  <c r="G7" i="17"/>
  <c r="J7" i="17" s="1"/>
  <c r="F7" i="17"/>
  <c r="J39" i="14"/>
  <c r="G4" i="16"/>
  <c r="G5" i="16"/>
  <c r="G6" i="16"/>
  <c r="G7" i="16"/>
  <c r="G8" i="16"/>
  <c r="G9" i="16"/>
  <c r="J9" i="16" s="1"/>
  <c r="G10" i="16"/>
  <c r="G11" i="16"/>
  <c r="J11" i="16" s="1"/>
  <c r="G12" i="16"/>
  <c r="J12" i="16" s="1"/>
  <c r="K11" i="16"/>
  <c r="K12" i="16"/>
  <c r="F12" i="16"/>
  <c r="K9" i="16"/>
  <c r="F9" i="16"/>
  <c r="K37" i="14" l="1"/>
  <c r="J37" i="14"/>
  <c r="K27" i="14"/>
  <c r="J27" i="14"/>
  <c r="K22" i="14"/>
  <c r="J22" i="14"/>
  <c r="K8" i="14"/>
  <c r="J8" i="14"/>
  <c r="K12" i="12" l="1"/>
  <c r="F12" i="12"/>
  <c r="G12" i="12"/>
  <c r="J12" i="12" s="1"/>
  <c r="K11" i="12"/>
  <c r="G11" i="12"/>
  <c r="J11" i="12" s="1"/>
  <c r="F11" i="12"/>
  <c r="F10" i="12"/>
  <c r="K92" i="20" l="1"/>
  <c r="F92" i="20"/>
  <c r="J92" i="20"/>
  <c r="K91" i="20"/>
  <c r="G91" i="20"/>
  <c r="J91" i="20" s="1"/>
  <c r="F91" i="20"/>
  <c r="K90" i="20"/>
  <c r="G90" i="20"/>
  <c r="J90" i="20" s="1"/>
  <c r="F90" i="20"/>
  <c r="K11" i="24"/>
  <c r="G11" i="24"/>
  <c r="J11" i="24" s="1"/>
  <c r="F11" i="24"/>
  <c r="K18" i="17" l="1"/>
  <c r="K22" i="17" l="1"/>
  <c r="G22" i="17"/>
  <c r="J22" i="17" s="1"/>
  <c r="F22" i="17"/>
  <c r="K57" i="20" l="1"/>
  <c r="F57" i="20"/>
  <c r="G57" i="20"/>
  <c r="J57" i="20" s="1"/>
  <c r="K7" i="24" l="1"/>
  <c r="G7" i="24"/>
  <c r="J7" i="24" s="1"/>
  <c r="F7" i="24"/>
  <c r="F45" i="20"/>
  <c r="K48" i="20"/>
  <c r="G48" i="20"/>
  <c r="J48" i="20" s="1"/>
  <c r="F48" i="20"/>
  <c r="K47" i="20"/>
  <c r="F47" i="20"/>
  <c r="G47" i="20"/>
  <c r="J47" i="20" s="1"/>
  <c r="J13" i="19"/>
  <c r="K13" i="19"/>
  <c r="K9" i="19"/>
  <c r="J9" i="19"/>
  <c r="F9" i="19"/>
  <c r="G25" i="17"/>
  <c r="J25" i="17" s="1"/>
  <c r="G26" i="17"/>
  <c r="J26" i="17" s="1"/>
  <c r="G27" i="17"/>
  <c r="J27" i="17" s="1"/>
  <c r="K27" i="17"/>
  <c r="F27" i="17"/>
  <c r="K25" i="17"/>
  <c r="K26" i="17"/>
  <c r="G24" i="17" l="1"/>
  <c r="J24" i="17" s="1"/>
  <c r="K24" i="17"/>
  <c r="J10" i="16"/>
  <c r="K9" i="12"/>
  <c r="K10" i="12"/>
  <c r="G9" i="12"/>
  <c r="J9" i="12" s="1"/>
  <c r="G10" i="12"/>
  <c r="J10" i="12" s="1"/>
  <c r="F13" i="19" l="1"/>
  <c r="K10" i="16" l="1"/>
  <c r="F10" i="16"/>
  <c r="F11" i="16"/>
  <c r="F9" i="12"/>
  <c r="K44" i="20" l="1"/>
  <c r="K45" i="20"/>
  <c r="G44" i="20"/>
  <c r="J44" i="20" s="1"/>
  <c r="G45" i="20"/>
  <c r="J45" i="20" s="1"/>
  <c r="F44" i="20"/>
  <c r="F26" i="20" l="1"/>
  <c r="F26" i="17" l="1"/>
  <c r="F25" i="17"/>
  <c r="F24" i="17"/>
  <c r="F8" i="16" l="1"/>
  <c r="J8" i="16"/>
  <c r="K8" i="16"/>
  <c r="K6" i="24" l="1"/>
  <c r="G6" i="24"/>
  <c r="J6" i="24" s="1"/>
  <c r="F6" i="24"/>
  <c r="K5" i="24"/>
  <c r="G5" i="24"/>
  <c r="J5" i="24" s="1"/>
  <c r="F5" i="24"/>
  <c r="K4" i="24"/>
  <c r="G4" i="24"/>
  <c r="J4" i="24" s="1"/>
  <c r="F4" i="24"/>
  <c r="J43" i="14"/>
  <c r="K13" i="24" l="1"/>
  <c r="J13" i="24"/>
  <c r="K23" i="14" l="1"/>
  <c r="K12" i="14" l="1"/>
  <c r="J12" i="14"/>
  <c r="G67" i="20" l="1"/>
  <c r="J67" i="20" s="1"/>
  <c r="F67" i="20"/>
  <c r="F18" i="20"/>
  <c r="G18" i="20"/>
  <c r="J18" i="20" s="1"/>
  <c r="K18" i="20"/>
  <c r="K31" i="20"/>
  <c r="K32" i="20"/>
  <c r="K33" i="20"/>
  <c r="K34" i="20"/>
  <c r="K35" i="20"/>
  <c r="K36" i="20"/>
  <c r="K37" i="20"/>
  <c r="K38" i="20"/>
  <c r="K40" i="20"/>
  <c r="K41" i="20"/>
  <c r="K42" i="20"/>
  <c r="K43" i="20"/>
  <c r="K46" i="20"/>
  <c r="K49" i="20"/>
  <c r="K52" i="20"/>
  <c r="K53" i="20"/>
  <c r="K54" i="20"/>
  <c r="K59" i="20"/>
  <c r="K60" i="20"/>
  <c r="K61" i="20"/>
  <c r="K64" i="20"/>
  <c r="K66" i="20"/>
  <c r="K67" i="20"/>
  <c r="K68" i="20"/>
  <c r="K70" i="20"/>
  <c r="K71" i="20"/>
  <c r="K73" i="20"/>
  <c r="K74" i="20"/>
  <c r="K76" i="20"/>
  <c r="K78" i="20"/>
  <c r="K81" i="20"/>
  <c r="K82" i="20"/>
  <c r="K83" i="20"/>
  <c r="K84" i="20"/>
  <c r="K85" i="20"/>
  <c r="G59" i="20"/>
  <c r="J59" i="20" s="1"/>
  <c r="G76" i="20"/>
  <c r="J76" i="20" s="1"/>
  <c r="K4" i="22"/>
  <c r="G4" i="22"/>
  <c r="J4" i="22" s="1"/>
  <c r="F4" i="22"/>
  <c r="K21" i="20"/>
  <c r="G21" i="20"/>
  <c r="J21" i="20" s="1"/>
  <c r="F21" i="20"/>
  <c r="F84" i="20"/>
  <c r="G84" i="20"/>
  <c r="J84" i="20" s="1"/>
  <c r="G9" i="17"/>
  <c r="J9" i="17" s="1"/>
  <c r="F9" i="17"/>
  <c r="K9" i="17"/>
  <c r="G7" i="12"/>
  <c r="J7" i="12" s="1"/>
  <c r="F7" i="12"/>
  <c r="F82" i="20"/>
  <c r="G82" i="20"/>
  <c r="J82" i="20" s="1"/>
  <c r="G4" i="17"/>
  <c r="J4" i="17" s="1"/>
  <c r="G5" i="17"/>
  <c r="J5" i="17" s="1"/>
  <c r="F4" i="17"/>
  <c r="K5" i="22" l="1"/>
  <c r="K8" i="22" s="1"/>
  <c r="G5" i="22"/>
  <c r="J5" i="22" s="1"/>
  <c r="J8" i="22" s="1"/>
  <c r="F5" i="22"/>
  <c r="F31" i="20"/>
  <c r="G31" i="20"/>
  <c r="J31" i="20" s="1"/>
  <c r="G70" i="20"/>
  <c r="J70" i="20" s="1"/>
  <c r="G71" i="20"/>
  <c r="G54" i="20"/>
  <c r="J54" i="20" s="1"/>
  <c r="G60" i="20"/>
  <c r="J60" i="20" s="1"/>
  <c r="G61" i="20"/>
  <c r="J61" i="20" s="1"/>
  <c r="G64" i="20"/>
  <c r="J64" i="20" s="1"/>
  <c r="G66" i="20"/>
  <c r="J66" i="20" s="1"/>
  <c r="G68" i="20"/>
  <c r="F54" i="20"/>
  <c r="F60" i="20"/>
  <c r="F61" i="20"/>
  <c r="F64" i="20"/>
  <c r="F66" i="20"/>
  <c r="F68" i="20"/>
  <c r="F70" i="20"/>
  <c r="F71" i="20"/>
  <c r="F73" i="20"/>
  <c r="F74" i="20"/>
  <c r="F78" i="20"/>
  <c r="F81" i="20"/>
  <c r="F83" i="20"/>
  <c r="F85" i="20"/>
  <c r="G16" i="17"/>
  <c r="J16" i="17" s="1"/>
  <c r="F38" i="20"/>
  <c r="G38" i="20"/>
  <c r="J38" i="20" s="1"/>
  <c r="F37" i="20"/>
  <c r="G37" i="20"/>
  <c r="J37" i="20" s="1"/>
  <c r="F36" i="20"/>
  <c r="G36" i="20"/>
  <c r="J36" i="20" s="1"/>
  <c r="F35" i="20"/>
  <c r="G35" i="20"/>
  <c r="J35" i="20" s="1"/>
  <c r="F34" i="20"/>
  <c r="G34" i="20"/>
  <c r="J34" i="20" s="1"/>
  <c r="K15" i="20" l="1"/>
  <c r="G15" i="20"/>
  <c r="J15" i="20" s="1"/>
  <c r="F15" i="20"/>
  <c r="G85" i="20"/>
  <c r="J85" i="20" s="1"/>
  <c r="G83" i="20"/>
  <c r="J83" i="20" s="1"/>
  <c r="G81" i="20"/>
  <c r="J81" i="20" s="1"/>
  <c r="G78" i="20"/>
  <c r="J78" i="20" s="1"/>
  <c r="G74" i="20"/>
  <c r="J74" i="20" s="1"/>
  <c r="G73" i="20"/>
  <c r="J73" i="20" s="1"/>
  <c r="J71" i="20"/>
  <c r="J68" i="20"/>
  <c r="G53" i="20"/>
  <c r="J53" i="20" s="1"/>
  <c r="F53" i="20"/>
  <c r="G52" i="20"/>
  <c r="J52" i="20" s="1"/>
  <c r="F52" i="20"/>
  <c r="G49" i="20"/>
  <c r="J49" i="20" s="1"/>
  <c r="F49" i="20"/>
  <c r="G46" i="20"/>
  <c r="J46" i="20" s="1"/>
  <c r="F46" i="20"/>
  <c r="G43" i="20"/>
  <c r="J43" i="20" s="1"/>
  <c r="F43" i="20"/>
  <c r="G42" i="20"/>
  <c r="J42" i="20" s="1"/>
  <c r="F42" i="20"/>
  <c r="G41" i="20"/>
  <c r="J41" i="20" s="1"/>
  <c r="F41" i="20"/>
  <c r="G40" i="20"/>
  <c r="J40" i="20" s="1"/>
  <c r="F40" i="20"/>
  <c r="G33" i="20"/>
  <c r="J33" i="20" s="1"/>
  <c r="F33" i="20"/>
  <c r="G32" i="20"/>
  <c r="J32" i="20" s="1"/>
  <c r="F32" i="20"/>
  <c r="K30" i="20"/>
  <c r="G30" i="20"/>
  <c r="J30" i="20" s="1"/>
  <c r="F30" i="20"/>
  <c r="K28" i="20"/>
  <c r="G28" i="20"/>
  <c r="J28" i="20" s="1"/>
  <c r="F28" i="20"/>
  <c r="K26" i="20"/>
  <c r="G26" i="20"/>
  <c r="J26" i="20" s="1"/>
  <c r="K25" i="20"/>
  <c r="G25" i="20"/>
  <c r="J25" i="20" s="1"/>
  <c r="F25" i="20"/>
  <c r="K22" i="20"/>
  <c r="G22" i="20"/>
  <c r="J22" i="20" s="1"/>
  <c r="F22" i="20"/>
  <c r="G14" i="20"/>
  <c r="J14" i="20" s="1"/>
  <c r="F14" i="20"/>
  <c r="K13" i="20"/>
  <c r="G13" i="20"/>
  <c r="J13" i="20" s="1"/>
  <c r="F13" i="20"/>
  <c r="K7" i="20"/>
  <c r="G7" i="20"/>
  <c r="J7" i="20" s="1"/>
  <c r="F7" i="20"/>
  <c r="K6" i="20"/>
  <c r="G6" i="20"/>
  <c r="J6" i="20" s="1"/>
  <c r="F6" i="20"/>
  <c r="K5" i="20"/>
  <c r="G5" i="20"/>
  <c r="J5" i="20" s="1"/>
  <c r="F5" i="20"/>
  <c r="K4" i="20"/>
  <c r="G4" i="20"/>
  <c r="J4" i="20" s="1"/>
  <c r="F4" i="20"/>
  <c r="K7" i="19"/>
  <c r="G7" i="19"/>
  <c r="J7" i="19" s="1"/>
  <c r="F7" i="19"/>
  <c r="K6" i="19"/>
  <c r="G6" i="19"/>
  <c r="J6" i="19" s="1"/>
  <c r="F6" i="19"/>
  <c r="K4" i="19"/>
  <c r="G4" i="19"/>
  <c r="J4" i="19" s="1"/>
  <c r="F4" i="19"/>
  <c r="K5" i="18"/>
  <c r="G5" i="18"/>
  <c r="J5" i="18" s="1"/>
  <c r="F5" i="18"/>
  <c r="K23" i="17"/>
  <c r="G23" i="17"/>
  <c r="J23" i="17" s="1"/>
  <c r="F23" i="17"/>
  <c r="K21" i="17"/>
  <c r="G21" i="17"/>
  <c r="J21" i="17" s="1"/>
  <c r="F21" i="17"/>
  <c r="K19" i="17"/>
  <c r="G19" i="17"/>
  <c r="J19" i="17" s="1"/>
  <c r="F19" i="17"/>
  <c r="G18" i="17"/>
  <c r="J18" i="17" s="1"/>
  <c r="F18" i="17"/>
  <c r="K17" i="17"/>
  <c r="G17" i="17"/>
  <c r="J17" i="17" s="1"/>
  <c r="K6" i="17"/>
  <c r="G6" i="17"/>
  <c r="J6" i="17" s="1"/>
  <c r="F6" i="17"/>
  <c r="F5" i="17"/>
  <c r="K7" i="16"/>
  <c r="J7" i="16"/>
  <c r="F7" i="16"/>
  <c r="J23" i="14"/>
  <c r="K6" i="16"/>
  <c r="J6" i="16"/>
  <c r="F6" i="16"/>
  <c r="K5" i="16"/>
  <c r="J5" i="16"/>
  <c r="F5" i="16"/>
  <c r="K4" i="16"/>
  <c r="J4" i="16"/>
  <c r="F4" i="16"/>
  <c r="K93" i="20" l="1"/>
  <c r="J93" i="20"/>
  <c r="J15" i="19"/>
  <c r="K15" i="19"/>
  <c r="J28" i="17"/>
  <c r="K28" i="17"/>
  <c r="J14" i="16"/>
  <c r="K14" i="16"/>
  <c r="K45" i="14"/>
  <c r="J45" i="14"/>
  <c r="K44" i="14"/>
  <c r="J44" i="14"/>
  <c r="K43" i="14"/>
  <c r="K42" i="14"/>
  <c r="J42" i="14"/>
  <c r="K41" i="14"/>
  <c r="J41" i="14"/>
  <c r="K40" i="14"/>
  <c r="J40" i="14"/>
  <c r="K38" i="14"/>
  <c r="J38" i="14"/>
  <c r="K36" i="14"/>
  <c r="J36" i="14"/>
  <c r="K35" i="14"/>
  <c r="J35" i="14"/>
  <c r="K34" i="14"/>
  <c r="J34" i="14"/>
  <c r="K33" i="14"/>
  <c r="J33" i="14"/>
  <c r="K32" i="14"/>
  <c r="J32" i="14"/>
  <c r="K31" i="14"/>
  <c r="J31" i="14"/>
  <c r="K30" i="14"/>
  <c r="J30" i="14"/>
  <c r="K28" i="14"/>
  <c r="J28" i="14"/>
  <c r="K26" i="14"/>
  <c r="J26" i="14"/>
  <c r="K25" i="14"/>
  <c r="J25" i="14"/>
  <c r="K24" i="14"/>
  <c r="J24" i="14"/>
  <c r="K21" i="14"/>
  <c r="J21" i="14"/>
  <c r="K20" i="14"/>
  <c r="J20" i="14"/>
  <c r="K19" i="14"/>
  <c r="J19" i="14"/>
  <c r="K18" i="14"/>
  <c r="J18" i="14"/>
  <c r="K17" i="14"/>
  <c r="J17" i="14"/>
  <c r="K16" i="14"/>
  <c r="J16" i="14"/>
  <c r="K15" i="14"/>
  <c r="J15" i="14"/>
  <c r="K14" i="14"/>
  <c r="J14" i="14"/>
  <c r="K13" i="14"/>
  <c r="J13" i="14"/>
  <c r="K11" i="14"/>
  <c r="J11" i="14"/>
  <c r="K10" i="14"/>
  <c r="J10" i="14"/>
  <c r="K9" i="14"/>
  <c r="J9" i="14"/>
  <c r="K7" i="14"/>
  <c r="J7" i="14"/>
  <c r="K6" i="14"/>
  <c r="J6" i="14"/>
  <c r="K5" i="14"/>
  <c r="G5" i="14"/>
  <c r="J5" i="14" s="1"/>
  <c r="K4" i="14"/>
  <c r="G4" i="14"/>
  <c r="J4" i="14" s="1"/>
  <c r="F4" i="14"/>
  <c r="K7" i="12"/>
  <c r="K8" i="12"/>
  <c r="G5" i="12"/>
  <c r="G8" i="12"/>
  <c r="J8" i="12" s="1"/>
  <c r="K47" i="14" l="1"/>
  <c r="J47" i="14"/>
  <c r="F8" i="12"/>
  <c r="K5" i="12"/>
  <c r="J5" i="12"/>
  <c r="F5" i="12"/>
  <c r="K4" i="12"/>
  <c r="G4" i="12"/>
  <c r="J4" i="12" s="1"/>
  <c r="F4" i="12"/>
  <c r="J13" i="12" l="1"/>
  <c r="K13" i="12"/>
</calcChain>
</file>

<file path=xl/sharedStrings.xml><?xml version="1.0" encoding="utf-8"?>
<sst xmlns="http://schemas.openxmlformats.org/spreadsheetml/2006/main" count="710" uniqueCount="317">
  <si>
    <t>Lp.</t>
  </si>
  <si>
    <t>J.m.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</si>
  <si>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</si>
  <si>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</si>
  <si>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</si>
  <si>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</si>
  <si>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</si>
  <si>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</si>
  <si>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</si>
  <si>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</si>
  <si>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</si>
  <si>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</si>
  <si>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</si>
  <si>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</si>
  <si>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</si>
  <si>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</si>
  <si>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</si>
  <si>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</si>
  <si>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</si>
  <si>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</si>
  <si>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</si>
  <si>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</si>
  <si>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</si>
  <si>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</si>
  <si>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</si>
  <si>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</si>
  <si>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</si>
  <si>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</si>
  <si>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</si>
  <si>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</si>
  <si>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</si>
  <si>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</si>
  <si>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</si>
  <si>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</si>
  <si>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</si>
  <si>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</si>
  <si>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</si>
  <si>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</si>
  <si>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</si>
  <si>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</si>
  <si>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41.</t>
  </si>
  <si>
    <t>42.</t>
  </si>
  <si>
    <t>45.</t>
  </si>
  <si>
    <t>47.</t>
  </si>
  <si>
    <t>48.</t>
  </si>
  <si>
    <t>49.</t>
  </si>
  <si>
    <t>51.</t>
  </si>
  <si>
    <t>53.</t>
  </si>
  <si>
    <t>54.</t>
  </si>
  <si>
    <t>55.</t>
  </si>
  <si>
    <t>56.</t>
  </si>
  <si>
    <t>59.</t>
  </si>
  <si>
    <t>60.</t>
  </si>
  <si>
    <t>37.</t>
  </si>
  <si>
    <t>43.</t>
  </si>
  <si>
    <t>44.</t>
  </si>
  <si>
    <t>46.</t>
  </si>
  <si>
    <t>Ilość</t>
  </si>
  <si>
    <t>SUMA</t>
  </si>
  <si>
    <t>Opis asortymentu</t>
  </si>
  <si>
    <t>cena jednostkowa
BRUTTO</t>
  </si>
  <si>
    <t>cena jednostkowa NETTO</t>
  </si>
  <si>
    <t>vat
%</t>
  </si>
  <si>
    <t>vat
PLN</t>
  </si>
  <si>
    <t>PODSTAWOWA
wartość
BRUTTO</t>
  </si>
  <si>
    <t xml:space="preserve"> Pomarańcza średnia gat.I</t>
  </si>
  <si>
    <t>Jajka świeże L, KL. I</t>
  </si>
  <si>
    <t>Cukier biały kryształ 1Kg</t>
  </si>
  <si>
    <t>Kasza manna op.1kg</t>
  </si>
  <si>
    <t>Olej Rzepakowy z pierwszego tłoczenia typ.Kujawski op. 1L o zawartości kwasów jednonasyconych powyżej 50% i wielonasyconych poniżej 40%</t>
  </si>
  <si>
    <t>Truskawki, mrożone op. 2.5 KG</t>
  </si>
  <si>
    <t>wartość
BRUTTO</t>
  </si>
  <si>
    <t>wartość
NETTO</t>
  </si>
  <si>
    <t>kg</t>
  </si>
  <si>
    <t>szt</t>
  </si>
  <si>
    <t xml:space="preserve"> </t>
  </si>
  <si>
    <t xml:space="preserve"> Marchew klasa I wielkość średnia, bez naci, bez uszkodzen </t>
  </si>
  <si>
    <t>Natka pietruszki klasa I , jedrna, średni pęczek</t>
  </si>
  <si>
    <t xml:space="preserve"> Pietruszka- korzeń gat 1 , średniej wielkości, jedrna , bez uszkodzeń </t>
  </si>
  <si>
    <t xml:space="preserve">Pomidor malinowy sezonowy </t>
  </si>
  <si>
    <t xml:space="preserve"> Rzodkiewka świeża - pęczek sezon V-VI</t>
  </si>
  <si>
    <t>Naleśniki mroż. z serem op.1KG</t>
  </si>
  <si>
    <t>Fasolka szparagowa mroż. zielona  cieta op.2,5 KG</t>
  </si>
  <si>
    <t>Ananasy plastry w syropie op. 3,05 kg</t>
  </si>
  <si>
    <t>Cukier Waniliowy 1kg</t>
  </si>
  <si>
    <t xml:space="preserve">szt. </t>
  </si>
  <si>
    <t>Kwasek cytrynowy 1 kg</t>
  </si>
  <si>
    <t xml:space="preserve">Ryż długoziarnisty paraboliczny typ. Knorr op. 5 kg </t>
  </si>
  <si>
    <t xml:space="preserve">Seler korzeń , gat I , twardy, oczyszczony , średniej wielkości </t>
  </si>
  <si>
    <t xml:space="preserve"> Nektarynka gat.I/ sezon luzem </t>
  </si>
  <si>
    <t>Brzoskwinie połówki w syropie op.2,6 kg</t>
  </si>
  <si>
    <t>Zupa jarzynowa 2.5KG 8-składniowa</t>
  </si>
  <si>
    <t>Cukier Waniliowy  op. 30G</t>
  </si>
  <si>
    <t>Kalafior różyczki , mrożony op. 2.5KG</t>
  </si>
  <si>
    <t xml:space="preserve">Drożdże świeże 100 g </t>
  </si>
  <si>
    <t xml:space="preserve"> Sałata masłowa klasa I wielkość sezonowa , oczyszczona bez zgniłych liści,  szt </t>
  </si>
  <si>
    <t xml:space="preserve"> Cebula biała średniej wielkości bez szczypioru- powinna być zdrowa , bez uszkodzeń, jędrna, czysta, pakowana w standardowe worki </t>
  </si>
  <si>
    <t xml:space="preserve"> Kapusta czerwona  ( główki ) o średeniej wielkości bez uszkodzeń bez obecności gąsiennic , czysta</t>
  </si>
  <si>
    <t xml:space="preserve">Kapusta biala ( główki ) nie powinna być uszkodzona , porośnieta , zaparzona, bez obecności gąsiennic . Głowki powinny być nie mniejsze niż 1500 g , pakowane w skrzynkach lub luzem </t>
  </si>
  <si>
    <t xml:space="preserve"> Kiwi - bez uszkodzń mechanicznych nie zmarznięte , nie zwiednięte zdrowe , nie mniejsze niż 80 g - 1 sztuka</t>
  </si>
  <si>
    <t xml:space="preserve"> Mandarynki bezpestkowe </t>
  </si>
  <si>
    <t>Marchewka z groszkiem  mrożona kostka op. 2,5 KG</t>
  </si>
  <si>
    <t>Papryka mix zielona, żółta, czerwona- cięta op 2,5 kg</t>
  </si>
  <si>
    <t>op.</t>
  </si>
  <si>
    <t xml:space="preserve"> Jabłka gat.I (1 szt. ok 180g) powinny być zdrowe nie uszkodzone mechanicznie, nie robaczywe, bez objawów chorób , zgnilizny i pleśni , świeże , nie zwiędniete</t>
  </si>
  <si>
    <t xml:space="preserve"> Kapusta pekińska zdrowa bez oznak zgnilizny , zaparzeń , bez przerośnięć i szkodników typu ślimaki </t>
  </si>
  <si>
    <t xml:space="preserve">Kapusta kiszona  powinna mieć barwę białą lub jasnokremową z odcieniem żółtawym , smak słono- kwaśny , może zawierać dodatek marchwi </t>
  </si>
  <si>
    <t xml:space="preserve"> Ogórek sałatkowy  świeży długi nie powinien być zwiędły , bez uszkodzen , plam chorobowych , bez nadgnić </t>
  </si>
  <si>
    <t xml:space="preserve"> Papryka czerwona owoc powinien być dojrzały,  świeży , bez nadgnić </t>
  </si>
  <si>
    <t xml:space="preserve">Pieczarki białe powinny być zdrowe , twarde, średniej wielkości , o białym zabarwieniu , bez plam </t>
  </si>
  <si>
    <t xml:space="preserve"> Pomidor- powinny być jedrne , nie pomarszczone , gladkie, o jednolitym czerwonym zabarwieniu właściwym dla danego gatunku, bez uszkodzeń , nie popękane</t>
  </si>
  <si>
    <t xml:space="preserve"> Por klasa I, duży , twardy , jasnozielony, oczyszczony</t>
  </si>
  <si>
    <t>Śmietana  naturalna  18%  tłuszczu / bez dodatku skrobi, gumy i żelatyny/  kubek 400 ml</t>
  </si>
  <si>
    <t xml:space="preserve">Kasza bulgur  op.5kg  </t>
  </si>
  <si>
    <t>Kasza jęczmienna wiejska średnia op 5 kg</t>
  </si>
  <si>
    <t xml:space="preserve">Keczup pomidorowy łagodny , w skladzie min. 160 g pomidorów na 100 g produktu - bez konserwantów i polepszaczy smaku  op  1 kg </t>
  </si>
  <si>
    <t>Mąka  pszenna ekstra tortowa typ.550- 1 Kg</t>
  </si>
  <si>
    <t>Papryka słodka mielona 600 g</t>
  </si>
  <si>
    <t>Pieprz ziołowy 600g</t>
  </si>
  <si>
    <t>Pieprz cytrynowy  op. 900 g</t>
  </si>
  <si>
    <t>Suszone pomidory z bazylia i czosnkiem  op. 450g</t>
  </si>
  <si>
    <t>Zacierka makaronowa op. 2,5 kg (mąka semolina 100%)</t>
  </si>
  <si>
    <t xml:space="preserve"> Ziemniaki jadalne- dojrzałe, jędrne , zdrowe, suche, nie uszkodzone, nie nadmarzniete, jednolite odmianowo, nie zapleśniałe, nie porośnięte odmiana biała typ.Irga,Irys </t>
  </si>
  <si>
    <t xml:space="preserve"> Ziemniaki młode sezonowe V- VI- dojrzałe, jędrne , zdrowe, suche, nie uszkodzone, , jednolite odmianowo, nie zapleśniałe</t>
  </si>
  <si>
    <t>Morela świeża powinna być zdrowa, jędrna, nie zwiędnieta, bez uszkodzeń mechanicznych , bez plam chorobowych   gat.I seznowa</t>
  </si>
  <si>
    <t>Śliwka deserowa powinna być jędrna, zdrowa, bez plam chorobowych, bez uszkodzen mechanicznych  typ. Węgierka gat. I</t>
  </si>
  <si>
    <t xml:space="preserve"> Banan średni gat.I- owoc powinien posiadać barwę skórki złocistą , bez uszkodzeń , plam chorobowych , pakowany w kartonnach </t>
  </si>
  <si>
    <t xml:space="preserve"> Buraki czerwone okrągłe- gat I konsumpcyjne bez liści , średniej wielkości - nie powinny być zaparzone, zamarznięte, zapleśniałe , pakowane w worki</t>
  </si>
  <si>
    <t xml:space="preserve"> Cytryny gat I powinny być zdrowe, nie uszkodzone ,  jedrne , nie poplamione,  wolne od owadów </t>
  </si>
  <si>
    <t xml:space="preserve"> Czosnek krajowy pl.  główka czosnku powinna być cała zwarta o średniej wielkości i ząbkach jędrnych , pokrytych całkowicie luską , pakowany w standardowe opakowania </t>
  </si>
  <si>
    <t xml:space="preserve"> Gruszki  gat.I (1 szt. ok 150g) powinny być zdrowe nie uszkodzone mechanicznie, nie robaczywe, bez objawów chorób , zgnilizny i pleśni , świeże , nie zwiędniete</t>
  </si>
  <si>
    <t>Pomidor cały bez skóry min 60% pomidorów ,  puszka op.2,5kg</t>
  </si>
  <si>
    <t xml:space="preserve">Kiełbasa zwyczajna. Kiełbasa wieprzowo- wołowa , wędzona , parzona, średnio rozdrobniona ( przeważająca część surowców miesno - tłuszczowych została rozdrobniona na cząstki  o wielkości od 5mm do 20 mm), otrzymana z mięsa wieprzowego      ( nie mniej niż 70 %) , mięsa wołowego ( nie mniej niż 8%) i tłuszczu wieprzowego , z dodatkiem przypraw aromatyczno- smakowych charakterystycznych dla tego wyrobu i innych dozwolonych substancji dodatkowych, bez dodatku mięsa odkostnionego mechanicznie ( MOM) . Batony  w osłonkach naturalnych( jelitach wieprzowych cienkich), o długosci od 35cm do 40 cm, odkręcone tworzą zwoje, powierzchnia batonu o barwie od jasnobrązowej do ciemnobrązowej. Niedopuszczalna barwa szarozielona , plamy na powierzchni wynikające z niedowędzenia w miejscu styku oraz zawilgocenie powierzchni osłonki. Okres przydatności do spożycia deklarowany przez producenta powinien wynosić nie mniej niż 7 dni od daty dostawy do magazynu odbiorcy. Do każdego opakowania powinna byc dołaczona etykieta zawierająca nastepujace dane: nazwę produktu, wykaz składników, termin przydatności do spożycia, nazwę dostawcy- producenta, adres, warunki przechowywania, oznaczenie partii produkcyjnej </t>
  </si>
  <si>
    <t xml:space="preserve">Mięso mielone z łapatki wieprzowej . Mięso bez kości które zostalo rozdrobnione na kawałki ( zmielone ). Bez dodatku mięsa które zostało rozdrobnione mechanicznie (MOM)   Barwa mieśni jasnorózowa do czerwonej. Zapach świeży, bez oznak zaparzenia i rozpoczynającego sie psucia. Okres przydatności do spożycia deklarowany przez producenta powinien wynosić nie mniej niż 5 dni od daty dostawy do magazynu odbiorcy. Znakowanie: do każdego opakowania powinna byc dołączona etykieta zawierajaca następujące dane: nazwę produktu, termin przydatnosci do spożycia, nazwe dostawcy- producenta adres, warunki przechowywania, oznaczenie partii produkcyjnej </t>
  </si>
  <si>
    <t xml:space="preserve">Drób-filet z piersi kurczaka bez skóry świeży exstra . Element tuszki kurczęcej obejmujacy mięsień piersiowo powierzchniowy i/lub głeboki bez przylegającej skóry kości i ścięgien, czyste wolne od jakich kolwiek widocznych substancji obcych , zabrudzeń lub krwi, powierzchnia może być wilgotna , dopuszcza sie niewielkie rozerwania i naciecia mięśni powstałe podczas oddzielenia od skóry i kośćca. barwa naturalna , jasnoróżowa , charakterystyczna dla mieśni piersiowych , nie dopuszcza sie wylewów krwawych w mięśniach . Zapach naturalny , charakterystyczny dla mięsa z kurczaka , niedopuszczalny zapach obcy , zapach świadczący o procesie rozkładu mięsa przez drobnoustroje oraz zapach zjałczałego tłuszczu . Okres przydatności do spożycia deklarowany przez producenta powinien wynosic mniej niż 5 dni. </t>
  </si>
  <si>
    <t xml:space="preserve">Drób- ćwiartka kurczęca , świeża klasa I  exstra . Składa sie z udka podudzia i części pleców / kupra, czyste ,wolne od jakich kolwiek widocznych substancji obcych , zabrudzeń lub krwi; dopuszcza sie niewielkie nacięcia skóry i mięśni przy krawędziach cięcia , nie dopuszcza sie  powierzchnia może być wilgotna , dopuszcza sie niewielkie rozerwania i naciecia mięśni powstałe podczas oddzielenia od skóry i kośćca. barwa naturalna , jasnoróżowa , charakterystyczna dla mieśni piersiowych , nie dopuszcza sie wylewów krwawych w mięśniach . Zapach naturalny , charakterystyczny dla mięsa z kurczaka , niedopuszczalny zapach obcy , zapach świadczący o procesie rozkładu mięsa przez drobnoustroje oraz zapach zjałczałego tłuszczu . Okres przydatności do spożycia deklarowany przez producenta powinien wynosic mniej niż 5 dni. </t>
  </si>
  <si>
    <t xml:space="preserve">Kiełbaski frankfurterki. Kiełbasa  wędzona , parzona, drobno  rozdrobniona ( przeważająca część surowców miesno - tłuszczowych została rozdrobniona na cząstki), otrzymana z mięsa wieprzowego      ( nie mniej niż 78 %) , mięsa wołoweg ( nie mniej niz 10 % ) i tłuszczu wieprzowego , z dodatkiem przypraw aromatyczno- smakowych charakterystycznych dla tego wyrobu i innych dozwolonych substancji dodatkowych, bez dodatku mięsa odkostnionego mechanicznie ( MOM) . Batony  w osłonkach naturalnych( jelitach wieprzowych cienkich lub baranich ), powierzchnia batonu o barwie od jasnobrązowej  Niedopuszczalna barwa szarozielona , plamy na powierzchni wynikające z niedowędzenia w miejscu styku oraz zawilgocenie powierzchni osłonki. Okres przydatności do spożycia deklarowany przez producenta powinien wynosić nie mniej niż 7 dni od daty dostawy do magazynu odbiorcy. Do każdego opakowania powinna byc dołaczona etykieta zawierająca nastepujace dane: nazwę produktu, wykaz składników, termin przydatności do spożycia, nazwę dostawcy- producenta, adres, warunki przechowywania, oznaczenie partii produkcyjnej </t>
  </si>
  <si>
    <t xml:space="preserve">Drób- podudzie z kurczaka , świeża klasa I  exstra .  Mieso czyste ,wolne od jakich kolwiek widocznych substancji obcych , zabrudzeń lub krwi; dopuszcza sie niewielkie nacięcia skóry i mięśni przy krawędziach cięcia , nie dopuszcza sie  powierzchnia może być wilgotna , dopuszcza sie niewielkie rozerwania i naciecia mięśni powstałe podczas oddzielenia od skóry i kośćca. barwa naturalna , jasnoróżowa , charakterystyczna dla mieśni piersiowych , nie dopuszcza sie wylewów krwawych w mięśniach . Zapach naturalny , charakterystyczny dla mięsa z kurczaka , niedopuszczalny zapach obcy , zapach świadczący o procesie rozkładu mięsa przez drobnoustroje oraz zapach zjałczałego tłuszczu . Okres przydatności do spożycia deklarowany przez producenta powinien wynosic mniej niż 5 dni. </t>
  </si>
  <si>
    <t>Bułka graham . Pieczywo pszenne zwykłe wyrabiane z maki pszennej  typ 1850 z ewentualnym dodatkiem mąki pszennej typ 750, na drożdżach, z dodatkiem soli i innych syrowców określonych recepturą. Bułki graham o masie 50 g. Kształt kopulasty o podstawie owalnej lub okragłej, nie dopuszczalne wyroby zdeformowane, zgniecione, zabrudzone, spalone, ze śladami pleśni. Skórka ściśle połączona z miękiszem, chropowata, o barwie szarozłocistej do ciemnozłocistej . Miękkisz o barwie ciemnej , o dośc równomiernej porowatościi równomiernym zabarwieniu. Nie dopuszcza sie wyrobów o miękkiszu lepkim , niedopieczonym , z zakalcem kruszącym sie, zanieczyszczonym . Smak i zapach typowy dla tego rodzaju pieczywa, niedopuszczalny smak i zapach świadczący o nieświeżości lub inny obcy . Okres przydatności do spożycia deklarowany przez producenta powinien wynosić nie mniej niż 48 godz. od daty dostawy do magazynu odbiorcy</t>
  </si>
  <si>
    <t>Pączki tradycyjne z marmoladą i cukrem pudrem. Wyroby otrzymane z ciasta drożdżowego ( ciasto otrzymane z połączenia mąki pszennej , tłuszczu, jaj, cukru, i innych surowców określonych receprurą , spulchnione drożddżami) z nadzieniem marmolady posypane cukrem pudrem. Pączki o masie 50 g.  Kształt kopulasty o podstawie owalnej lub okragłej , nie dopuszczalne wyroby zdeformowane, zgniecione, zabrudzone, spalone, ze śladami pleśni. Skórka ściśle połączona z miękiszem, chropowata, o barwie szarozłocistej do ciemnozłocistej . Miękkisz o barwie ciemnej , o dośc równomiernej porowatościi równomiernym zabarwieniu. Nie dopuszcza sie wyrobów o miękkiszu lepkim , niedopieczonym , z zakalcem kruszącym sie, zanieczyszczonym . Smak i zapach typowy dla tego rodzaju pieczywa, niedopuszczalny smak i zapach świadczący o nieświeżości lub inny obcy . Okres przydatności do spożycia deklarowany przez producenta powinien wynosić nie mniej niż 48 godz. od daty dostawy do magazynu odbiorcy</t>
  </si>
  <si>
    <t xml:space="preserve"> Brzoskwinia- powinna być zdrowa nie uszkodzona mechanicznie , nie obita, bez objawów chorób, nie zwiędnięta</t>
  </si>
  <si>
    <t xml:space="preserve">Kapusta młoda sezonowa V-VI, </t>
  </si>
  <si>
    <t xml:space="preserve"> Szczypior świeży - pęczek, nie zwiędniety, bez oznak zgnilizny, oczyszczony </t>
  </si>
  <si>
    <t xml:space="preserve"> Ogórek kiszony bez dodatku octu w naturalnym kwasie z koprem i czosnkiem </t>
  </si>
  <si>
    <t xml:space="preserve">Schab wieprzowy bez kosci . W skład schabu wchodzą głównie mieśnie:  najdłuższy grzbietu, wielodzielny grzbietu. Powierzchnia gładka, niezakrwiawiona, niepostrzępiona , bez opiłków i piomiażdżonych kości przekrwień, głebszych pozacinań. </t>
  </si>
  <si>
    <t>Brokół różyczki,  mrożony op. 2,5kg</t>
  </si>
  <si>
    <t xml:space="preserve">Groch łuskany połówki op 5 kg  </t>
  </si>
  <si>
    <t>Fasola biała- suche nasiona - Jas  średnia  op 5 kg</t>
  </si>
  <si>
    <t>Kasza jęczmienna wiejska gruba op. 5 kg</t>
  </si>
  <si>
    <t>61.</t>
  </si>
  <si>
    <t>62.</t>
  </si>
  <si>
    <t>63.</t>
  </si>
  <si>
    <t xml:space="preserve">Pulpa pomodorowa w puszce , w składzie min 60 % pomidorów , sok pomidorowy,  op. 2,5kg </t>
  </si>
  <si>
    <t>Przyprawa curry op. 500 g</t>
  </si>
  <si>
    <t xml:space="preserve">Jogurt naturalny,żywe kultury bakrerii opakowanie 350g. Bez dodatku skrobi, żelatyny </t>
  </si>
  <si>
    <t>Maliny mrożone,op 2,5 kg</t>
  </si>
  <si>
    <t xml:space="preserve">Serek topiony typu Gouda, w składzie sery dojrzewające. Kremowa konsystencja, bez grudek . Op 100g </t>
  </si>
  <si>
    <t>Mieszanka królewska op. 2,500g ( brokuł, marchewka, kalafior )</t>
  </si>
  <si>
    <t xml:space="preserve"> Kostka z fileta z mintaja, panierowana, wstepnie podsmażana zawartość ryby minimum 62.%  panierka sypka wielozbożowa bez wzmacniaczy smaku  glutaminianu, i sztucznych barwników , wstepnie podsmażone . Pakowane w kartony o masie 5-6 kg wyłożone workami z folii PE.  Opakowania powinny zabezpieczać produkt przed uszkodzeniem i zanieczyszczeniem , powinny być czyste, bez obcych zapachów. Każde opakowanie powinno zawierac etykiete i nastepujące dane :nazwę gatunku ryby , termin przydatności do spożycia lub datę produkcji, rodzaj opakowania, klasę jakości, sposób utrwalenia, nazwe dostawcy- producenta , adres</t>
  </si>
  <si>
    <t xml:space="preserve">Drób- skrzydło z indyka , świeża klasa I  exstra .  Mieso czyste ,wolne od jakich kolwiek widocznych substancji obcych , zabrudzeń lub krwi; dopuszcza sie niewielkie nacięcia skóry i mięśni przy krawędziach cięcia , nie dopuszcza sie  powierzchnia może być wilgotna , dopuszcza sie niewielkie rozerwania i naciecia mięśni powstałe podczas oddzielenia od skóry i kośćca. barwa naturalna , jasnoróżowa , nie dopuszcza sie wylewów krwawych w mięśniach . Zapach naturalny , charakterystyczny dla mięsa z indyka , niedopuszczalny zapach obcy , zapach świadczący o procesie rozkładu mięsa przez drobnoustroje oraz zapach zjałczałego tłuszczu . Okres przydatności do spożycia deklarowany przez producenta powinien wynosic mniej niż 5 dni. </t>
  </si>
  <si>
    <t xml:space="preserve">Łopatka wieprzowab/k, część zasadnicza wieprzowiny odcieta od półtuszy bez fałdu skóryi bez tłuszczu pachowego. Powierzchnia gladka, niezakrwiawiona, nieposrzępiona, bez opiłków kości, niedopuszczalna oślizgłość, nalot pleśni. Mięso czyste, bez śladów jakichkolwiek zanieczyszczeń . Konsystencja jędrnai elastyczna . Barwa mieśni jasnoróżowa do czerwonej . Zapach świeży bez oznak zaparzeniai rozpoczynającego się psucia. Opakowania powinnyzabezpieczac produkt przed uszkodzeniem i zanieczyszczeniem , powinny byc czyste, bez obcych zapachówi uszkodzeń mechanicznych . </t>
  </si>
  <si>
    <t xml:space="preserve">Polędwiczka wieprzowa część tylnej pułtuszy wieprzowej - długi i stosunkowo wąski mięsien wzdłuż grzbietu zwierzęcia, przylegajacy częściowo do biodrowki i do tylnej częsci schabu. Jeden z najcenniejszych gatunków miesa wieprzowego. Powierzchnia powinna być gładka niezakrwiawiona,niepostrzępiona, bez opiłków kości, niedopuszczalna oślizgłość , nalot pleśni. Mieso czyste bez oznak jakichkolwiek zanieczyszczeń . Barwa mięśni od różowej do czerwonej. zapach świeży </t>
  </si>
  <si>
    <t>Groszek zielony op 0,500g</t>
  </si>
  <si>
    <t>Natka pietruszki , susz op 100g</t>
  </si>
  <si>
    <t>Włoszczyzna kostka op. 2,5 kg</t>
  </si>
  <si>
    <t>Włoszczyzna paski op.2,5 kg</t>
  </si>
  <si>
    <t xml:space="preserve">Drób filet z indyka . Element tuszki obejmujący mięsień piersiowy głęboki bez skóry. Wygląd czysty pozbawiony jakichkolwiek widocznych sybstancji obcych, zabrudzeń lub krwi, dopuszcza się niewielkie rozerwania i nacięcia mięśni powstałe podczas oddzielenia od skóry i kośćca. Barwa naturalna jasnoróżowa, charkterystyczna dla mięsni piersiowych . Okres przydatności do spożycia fileta deklarowany przez producenta powinien wynosić nie mniej niż 2 dni. Opakowania powinny byc zabezpieczone przed uszkodzeniem i zanieczyszczeniem . Do każdego opakowania powinna byc dołączona etykieta zawierające dane : nazwę produktu, termin przydatności, nazwę dostawcy, warynki przechowywania, oznaczenie partii produktu. </t>
  </si>
  <si>
    <t xml:space="preserve">Mus owocowy,saszetka.  Różne smaki. Bez dodatku cukru. Nie zawiera konserwantów aromatów, barwników, glutenu, alergenów. Przechowywac w tem. pokojowej. Opakowanie 100g. </t>
  </si>
  <si>
    <t xml:space="preserve">Szynka wieprzowa bez kosci  ( zmielona ) .Część zasadnicza wieprzowiny odcięta z części tylnej półtuszy wzdłuż lini cięcia pomiędzy I i II kręgiem kości krzyżowej  Powierzchnia gładka, niezakrwiawiona, niepostrzępiona , bez opiłków i piomiażdżonych kości przekrwień, głebszych pozacinań; powierzchnia tkanki tłuszczowej połyskujaca, sucha lub lekko wilgotna, niedopuszczalna oślizgłość , nalot pleśni, . Konsystencja jędrna oraz elastyczna. Barwa mieśni jasnorózowa do czerwonej. Zapach świeży, bez oznak zaparzenia i rozpoczynającego sie psucia. Okres przydatności do spożycia deklarowany przez producenta powinien wynosić nie mniej niż 5 dni od daty dostawy do magazynu odbiorcy. Znakowanie: do każdego opakowania powinna byc dołączona etykieta zawierajaca następujące dane: nazwę produktu, termin przydatnosci do spożycia, nazwe dostawcy- producenta adres, warunki przechowywania, oznaczenie partii produkcyjnej </t>
  </si>
  <si>
    <t>Czekolada mleczna twarda. Zawartość masy kakaowej nie mniej niż 25 % w masie czekoladowej, kształt tabliczki prawidłowy bez nadłamań , powierzchniagórnabłyszcząca, gładka z wyraźnym odciskiem formy , konsystencjajednolita, twarda, łamliwa, smak właściwy dla masy czekoladowej.Bez sztucznych barwników i dodatków. Opakowanie 100 g.</t>
  </si>
  <si>
    <t>40.</t>
  </si>
  <si>
    <t>57.</t>
  </si>
  <si>
    <t>58.</t>
  </si>
  <si>
    <t>64.</t>
  </si>
  <si>
    <t>Masło śmietankowe extra 200g  nie mniej niż 82% tłuszczu</t>
  </si>
  <si>
    <t>Mleko spożywcze świeże tluszcz 2 %-1l butelka/ pasteryzowane w niskiej temperaturze i poddane procesowi mikrofiltracji - niehomogenizowane/</t>
  </si>
  <si>
    <t>Twaróg krajanka, półtłusty  opakowanie 0,5 kg.</t>
  </si>
  <si>
    <t>Jogurt  pitny owocowy w składzie:  mleko, owoce, żywe kultury bakterii jogurtowych  op. butelka 250g . Bez dodatku cukru, bez barwników karmin, EC160, bez dodatku mleka 2w proszku. Smak: truskawka, banan, mango</t>
  </si>
  <si>
    <t xml:space="preserve">Ser tarty - wiórki Mozarella op.1kg. Ser żółty twardy dojrzewający. </t>
  </si>
  <si>
    <t xml:space="preserve"> Cebula  szalotka bez szczypioru- powinna być zdrowa , bez uszkodzeń, jędrna, czysta, pakowana w standardowe worki </t>
  </si>
  <si>
    <t>Koper świeży - pęczek, niezwiędniety , bez śladów zgnilizny , pakowany w pęczki , kg</t>
  </si>
  <si>
    <t xml:space="preserve"> Marchew wczesna  klasa I wielkość średnia, bez naci, bez uszkodzeń </t>
  </si>
  <si>
    <t xml:space="preserve"> Ogórek gruntowy sezonowy ,  świeży długi nie powinien być zwiędły , bez uszkodzen, plam chorobowych , bez nadgnić </t>
  </si>
  <si>
    <t xml:space="preserve">Kiełbasa biała parzona . średnio rozdrobniona ( przeważająca część surowców miesno - tłuszczowych została rozdrobniona na cząstki  o wielkości od 5mm do 20 mm), otrzymana z mięsa wieprzowego      ( nie mniej niż 70 %) , mięsa wołowego ( nie mniej niż 8%) i tłuszczu wieprzowego , z dodatkiem przypraw aromatyczno- smakowych charakterystycznych dla tego wyrobu i innych dozwolonych substancji dodatkowych, bez dodatku mięsa odkostnionego mechanicznie ( MOM) . Batony  w osłonkach naturalnych( jelitach wieprzowych cienkich), o długosci od 35cm do 40 cm, odkręcone tworzą zwoje, powierzchnia batonu o barwie od jasnobrązowej do ciemnobrązowej. Niedopuszczalna barwa szarozielona , plamy na powierzchni wynikające z niedowędzenia w miejscu styku oraz zawilgocenie powierzchni osłonki. Okres przydatności do spożycia deklarowany przez producenta powinien wynosić nie mniej niż 7 dni od daty dostawy do magazynu odbiorcy. Do każdego opakowania powinna byc dołaczona etykieta zawierająca nastepujace dane: nazwę produktu, wykaz składników, termin przydatności do spożycia, nazwę dostawcy- producenta, adres, warunki przechowywania, oznaczenie partii produkcyjnej </t>
  </si>
  <si>
    <t>Mix sałat  opokaowania   150 g  ,  szt, strzępiasta, roszponka, czerwone  radicchio, rukola, cykoria, Klasa I  produkt myty gotowy do spożycia</t>
  </si>
  <si>
    <t xml:space="preserve">Rzodkiew biała, sopel powinna być zdrowa bez plam , nie zwiędniete </t>
  </si>
  <si>
    <t xml:space="preserve">Marchew kostka , mrożona op. 2,5 kg </t>
  </si>
  <si>
    <t>Fasolka szparagowa mroż. żóła cieta op.2,5 KG</t>
  </si>
  <si>
    <t>Dorsz biały , filet bez  skóry SHP.  Rozmaiar filetów nie mniejsze niż 450-850 g, filety zabezpieczone przed wysuszka przekładanymi foliami , nieglazurowane, kształt filetów naturalny, tkanka mięsna  jasna barwie od jasno do ciemno kremowej , typowej dla tego gatynku, skóra o barwie srebrno - szarej z połyskiem , zapach swisty dla tego gatunku , tekstura sprężysta . Dopuszczalne : glazura technologiczna na poziomie nie więcej niż 2 % , pozostałości czarnej blony otrzewnej , połówki filetów, wysuszka powierzchniowa : 5%.Data minimalnej trwałości podana na opakowaniu. . Pakowana w 5-6 kg  opakowania</t>
  </si>
  <si>
    <t>Bułka tarta, w składzie maka, sól, bez żadnych dodatków i konsetwantów   op 1kg</t>
  </si>
  <si>
    <t xml:space="preserve">Przyprawa do mięs. Suszona mieszanka przypraw w której skład wchodzą : papryka słodka, cebula, papryka ostra, rozmaryn natka pietruszki. Bez wzmacniaczy smaku i sztucznych barwników. Bez glutaminianu monosodowego. Opakowanie 0,800 g .  </t>
  </si>
  <si>
    <t xml:space="preserve">Przyprawa  do potraw w skład wchodzą suszone warzywa . Bez glutaminianu monosodowego. Opakowanie 3 kg. </t>
  </si>
  <si>
    <t xml:space="preserve">Przprawa do ryb. Suszona mieszanka przypraw  bez wzmacniaczy smaku , konserwantów i barwników op 800g. Bez wzmacniaczy smaku i glutaminianu monosodowego. </t>
  </si>
  <si>
    <t xml:space="preserve">Przyprawa do drobiu.   Suszona mieszanka przypraw ( papryka słodka, kurkuma, majeranek )  op. 800 g / Bez sztucznych barwników i polepszaczy smaku, bez glutaminianu monosodowego, bez ekstraktów drożdżowych </t>
  </si>
  <si>
    <t>Skrobia ziemniaczana  1Kg</t>
  </si>
  <si>
    <t xml:space="preserve">Musztarda  delikatesowa- 185 g . Bez wzmacniaczy smaku i glutaminiamu monosodowego. </t>
  </si>
  <si>
    <t xml:space="preserve">Ocet   jabłkowy.Bez wzmacniaczy smaku i sztucznych konserwantów. 250 ml. </t>
  </si>
  <si>
    <t xml:space="preserve">Suszone plasterki jabłka. Bez sztucznych barwników i konserwantów bez glutaminianu monosodowego.  Bez dodatku cukrów, bez tłuszczu. Na 100 g produktu gotowego produktu  użyto 100 g świeżych jabłek.  Opakowanie27, 5 g.  </t>
  </si>
  <si>
    <t xml:space="preserve">Sok owocowy  100%  bez dodatku cukru , konserwantów i sztucznych barwników-  200 ml kartonik ( rózne smaki ) </t>
  </si>
  <si>
    <t>50.</t>
  </si>
  <si>
    <t>52.</t>
  </si>
  <si>
    <t>Pieprz czarny mielony op. 900 g</t>
  </si>
  <si>
    <t xml:space="preserve">Majonez  typ. Kielecki w składzie: olej, żółtka jaj min 6% , ocet, cukier, sól, musztarda  70% tłuszczu op.730g- 900 g. Bez dodatku konserwantów i wzmacniaczy smaku , sztucznych barwników,  bez glutaminianu monosodowego .  Bez  E 385, skrobi modyfikowanej, oraz stabilizatora. </t>
  </si>
  <si>
    <t>65.</t>
  </si>
  <si>
    <t>Papryka słodka wędzona 600g</t>
  </si>
  <si>
    <t>Ziele angielskie op 500g</t>
  </si>
  <si>
    <t xml:space="preserve">Baton musli, różne smaki . Dopuszczalne występowanie jest orzechów. Baton powinien zawierac platki zbozowe, płatki owsiane suszone owoce. Waga 100g.  Bez sztucznych barwników i konserwantów. </t>
  </si>
  <si>
    <t>66.</t>
  </si>
  <si>
    <t xml:space="preserve">Miód naturalny wielokwiatowy. Bez dodatku cukru i wzmacniaczy smaku bez sztucznych konserwantów. Słoik 900g. </t>
  </si>
  <si>
    <t>67.</t>
  </si>
  <si>
    <t xml:space="preserve">Kotlet schabowy bez kośći, rozbity. Waga 0,9 dkg. W skład schabu wchodzą głownie mięśnie: najdłuższy grzbietu. Powietzchnia gładka, niezakrwiawiona , niepostzępiona, bez opiłków i piomiażdżonych kości. Bez części karkówkowej. </t>
  </si>
  <si>
    <t xml:space="preserve">Oregano. Opakowanie 600g </t>
  </si>
  <si>
    <t>68.</t>
  </si>
  <si>
    <t xml:space="preserve">Cynamon. Opakowanie 1kg. </t>
  </si>
  <si>
    <t>Bazylia op. 230g</t>
  </si>
  <si>
    <t xml:space="preserve">Jablka prażone kostka . Pasteryzowane . W składzie powinny zawierać co najmniej 85% jabłek. Bez sztucznych barwników i konserwantów. Opakowanie 11 kg. </t>
  </si>
  <si>
    <t>Kasza jaglana op.5 kg</t>
  </si>
  <si>
    <t>Kasza gryczana prażona, biała  op. 5 Kg  typ.Melvit</t>
  </si>
  <si>
    <t xml:space="preserve">Koncentrat barszczu czerwonego w płynie, o naturalnym składzie , bez konserwantów  0,300 ml  butelka </t>
  </si>
  <si>
    <t>Liść Laurowy op. 80 g</t>
  </si>
  <si>
    <t>Majeranek  op 150 g</t>
  </si>
  <si>
    <t xml:space="preserve">Włoszczyzna suszona . Mieszanka suszonych warzyww skład której wchodzą marchew, por, cebula, natka pietruszki,  bez wzmacniaczy smaku. </t>
  </si>
  <si>
    <t>Ryż biały  basmati  ,op 5 kg</t>
  </si>
  <si>
    <t>Ryż jaśminowy .op 5 kg</t>
  </si>
  <si>
    <t>Szczaw konserwowy na naturalnym zakwasie bez konserwantów i polepszaczy smaku.Op. 900g</t>
  </si>
  <si>
    <t>Suszony koperek op 130 g</t>
  </si>
  <si>
    <t xml:space="preserve">Przyprawa do warzyw  na cieplo z serem, bez wzmacniaczy smaku i sztucznych barwników. Bez glutaminianu monosodowego.  Op. 450 g </t>
  </si>
  <si>
    <t>Czaber suszony, op. 130 g</t>
  </si>
  <si>
    <t xml:space="preserve">Zioła kuchni Polskiej.Mieszanka suszonych ziół, bez wzmacniaczy smaku.    Op110g </t>
  </si>
  <si>
    <t>69.</t>
  </si>
  <si>
    <t>70.</t>
  </si>
  <si>
    <t>71.</t>
  </si>
  <si>
    <t>72.</t>
  </si>
  <si>
    <t>74.</t>
  </si>
  <si>
    <t>75.</t>
  </si>
  <si>
    <t>76.</t>
  </si>
  <si>
    <t>77.</t>
  </si>
  <si>
    <t xml:space="preserve"> Papryka żółta  owoc powinien być dojrzały,  świeży , bez nadgnić </t>
  </si>
  <si>
    <t xml:space="preserve"> Gnocchi  naturalne . Pwinny zawierać w skladzie:  purrre ziemniaczane,  semolina z pszenicy durum, czosnek .Bez dodatku glutaminianu sodu oraz sztucznych polepszaczy i konsetwantów. Op 2,5 kg . Produkt głęboko mrożony. </t>
  </si>
  <si>
    <t xml:space="preserve"> Gnocchi szpinakowe. Pwinny zawierać w skladzie:  purrre ziemniaczane,  semolina z pszenicy durum, szpinak, czosnek , skrobia ziemniaczana .Bez dodatku glutaminianu sodu oraz sztucznych polepszaczy i konsetwantów. Op 2,5 kg . Produkt głęboko mrożony. </t>
  </si>
  <si>
    <t>Kluski Śląskie. Półprodukt z ciasta ziemniaczanego, utrwalony przez schłodzenie do tempetatury -18 °C lub niższej.Po obróbce cieplnej gotowy do spożycia. W składzie powinny zawierać:  płatki ziemniaczane, woda, skrobia ziemniaczana, ziemniaki gotowane, sól, mąka pszenna. Bez sztucznych barwników i konserwantów. Op. 2,5 kg</t>
  </si>
  <si>
    <t>Kopytka. Półprodukt z ciasta ziemniaczanego, utrwalony przez schłodzenie do tempetatury -18 °C lub niższej.Po obróbce cieplnej gotowy do spożycia. W składzie powinny zawierać:  płatki ziemniaczane, woda, skrobia ziemniaczana, ziemniaki gotowane, sól, mąka pszenna. Bez sztucznych barwników i konserwantów. Op. 2,5 kg</t>
  </si>
  <si>
    <t>Cukinia mix- zielona , żółta talarki op.2,5 kg</t>
  </si>
  <si>
    <t>Miruna nowozelandzka filet bez skóry. Pakowane SHP,bez dodanej wody ( max. 3 % ) i chemii. Opakowanie 6,8 kg. Rozmiar min. 340 g+</t>
  </si>
  <si>
    <t>Filet rybny zapiekany z serem, wstępnie podsmażany.Zawartość ryby minimum 44.%  panierka sypka wielozbożowa bez wzmacniaczy smaku  glutaminianu, i sztucznych barwników , wstepnie podsmażone . Pakowane w kartony o masie 5-6 kg wyłożone workami z folii PE.  Opakowania powinny zabezpieczać produkt przed uszkodzeniem i zanieczyszczeniem , powinny być czyste, bez obcych zapachów. Każde opakowanie powinno zawierac etykiete i nastepujące dane :nazwę gatunku ryby , termin przydatności do spożycia lub datę produkcji, rodzaj opakowania, klasę jakości, sposób utrwalenia, nazwe dostawcy- producenta , adres</t>
  </si>
  <si>
    <t>Filet rybny zapiekany ze szpinakiem , wstępnie podsmazany. Zawartość ryby minimum 44.%  panierka sypka wielozbożowa bez wzmacniaczy smaku  glutaminianu, i sztucznych barwników , wstepnie podsmażone . Sos szpinakowy minimum 15 %   Pakowane w kartony o masie 5-6 kg wyłożone workami z folii PE.  Opakowania powinny zabezpieczać produkt przed uszkodzeniem i zanieczyszczeniem , powinny być czyste, bez obcych zapachów. Każde opakowanie powinno zawierac etykiete i nastepujące dane :nazwę gatunku ryby , termin przydatności do spożycia lub datę produkcji, rodzaj opakowania, klasę jakości, sposób utrwalenia, nazwe dostawcy- producenta , adres</t>
  </si>
  <si>
    <t>v</t>
  </si>
  <si>
    <t>Śmietana  naturalna  12%  tłuszczu / bez dodatku skrobi, gumy i żelatyny/  kubek 400 ml</t>
  </si>
  <si>
    <t xml:space="preserve">Tortelini  ricotta i szpinak. Skład : woda, kasza manna z pszenicy durum, mąka pszenna , szpinak 6 %,świeży ser sertatkowy  ricotta 3,5 % , jaja, ser, sól, olej rzepakowy . Bez sztucznych barwników i konserwantów. Bez polepszaczy smaku. Opakowanie 2  kg </t>
  </si>
  <si>
    <t>Tortelini 3 kolorowe z mięsem. Skład : kasza manna z pszenicy durum , woda wołowina 9% , mąka pszenna, jaja, marchew, szpinak, przecier pomidorowy, olej rzepakowy. Bez sztucznych barwników i konserwantów. Bez polepszaczy smaku.Opakowanie 2 kg</t>
  </si>
  <si>
    <t>Kopytka długie. Skład: pure ziemniaczane 66% ( woda, płatki ziemniaczane) odtłuszczone mleko w proszku, sól.  Op. 2,5 kg</t>
  </si>
  <si>
    <t>Paluszki rybne z fileta z mintaja, 60 g /szt wstepnie podsmażone. Produkt z filetów , nie z lączonych kawałków.Zawartość ryby minimum 60%  panierka sypka wielozbożowa bez wzmacniaczy smaku  glutaminianu, i sztucznych barwników , wstepnie podsmażone . Pakowane w kartony o masie 6 kg wyłożone workami z folii PE.  Opakowania powinny zabezpieczać produkt przed uszkodzeniem i zanieczyszczeniem , powinny być czyste, bez obcych zapachów. Każde opakowanie powinno zawierac etykiete i nastepujące dane :nazwę gatunku ryby , termin przydatności do spożycia lub datę produkcji, rodzaj opakowania, klasę jakości, sposób utrwalenia, nazwe dostawcy- producenta , adres</t>
  </si>
  <si>
    <t>Miruna nowozelandzka, filet ze skórą SHP (Macruronus magellanicus/ 100  % ) . Rozmaiar filetów nie mniejsze niż 450-850 g, filety zabezpieczone przed wysuszeniem  przekładana foliami , nieglazurowane, kształt filetów naturalny, tkanka mięsna  jasna barwie od jasno do ciemno kremowej , typowej dla tego gatynku, skóra o barwie srebrno - szarej z połyskiem , zapach swoisty dla tego gatunku , tekstura sprężysta . Dopuszczalne : glazura technologiczna na poziomie nie więcej niż 2 % , pozostałości czarnej blony otrzewnej , połówki filetów, wysuszka powierzchniowa : 5%.Data minimalnej trwałości podana na opakowaniu. . Pakowana w 6,8 kg  opakowania</t>
  </si>
  <si>
    <t>Ciastkazbożowe bez dodatku cukru. Z jagodą, morela, kakaowe. 50 g</t>
  </si>
  <si>
    <t>Koncentrat żurku na naturalnym zakwasie chlebowym  bez konserwantów  600 g /słoik /</t>
  </si>
  <si>
    <t xml:space="preserve">Mięso mielone z fileta  indyka  . Element tuszki obejmujący mięsień piersiowy głęboki bez skóry. Wygląd czysty pozbawiony jakichkolwiek widocznych sybstancji obcych, zabrudzeń lub krwi. Barwa naturalna jasnoróżowa, charkterystyczna dla mięsni piersiowych . Okres przydatności do spożycia mięsa deklarowany przez producenta powinien wynosić nie mniej niż 2 dni. Opakowania powinny byc zabezpieczone przed uszkodzeniem i zanieczyszczeniem . Do każdego opakowania powinna byc dołączona etykieta zawierające dane : nazwę produktu, termin przydatności, nazwę dostawcy, warynki przechowywania, oznaczenie partii produktu. </t>
  </si>
  <si>
    <t xml:space="preserve">Chrzan tarty słoik  215- 500 ml. Bez konserwanrów i sztucznych barwników . Bez glutaminianu monosodowego. </t>
  </si>
  <si>
    <t xml:space="preserve">Fasola biała konserwowa. Opakowanie vacuum  2,5 kg. Typu. Kotlin </t>
  </si>
  <si>
    <t xml:space="preserve">Fasola czerwona . Opakowanie vacuum  2,5 kg. Typu. Kotlin </t>
  </si>
  <si>
    <t>Keczup pomidorowy łagodny , w skladzie min. 160 g pomidorów na 100 g produktu - bez konserwantów i polepszaczy smaku  op  5 kg typu Develey</t>
  </si>
  <si>
    <t xml:space="preserve">Makaron spagettii z pszenicy durum , op 5 kg . Etykieta powinna zawierać, warynki przechowywania, kraj pochodzenia, data spożycia, wartość odżywcza. </t>
  </si>
  <si>
    <t xml:space="preserve">Makaron kokardki z pszenicy durum , op 5 kg . Etykieta powinna zawierać, warynki przechowywania, kraj pochodzenia, data spożycia, wartość odżywcza. </t>
  </si>
  <si>
    <t xml:space="preserve">Makaron świderkii z pszenicy durum , op 5 kg . Etykieta powinna zawierać, warynki przechowywania, kraj pochodzenia, data spożycia, wartość odżywcza. </t>
  </si>
  <si>
    <t xml:space="preserve">Nitka makaronowa z pszenicy durum , op 5 kg . Etykieta powinna zawierać, warynki przechowywania, kraj pochodzenia, data spożycia, wartość odżywcza. </t>
  </si>
  <si>
    <t xml:space="preserve">Makaron pene z pszenicy durum , op 5 kg . Etykieta powinna zawierać, warynki przechowywania, kraj pochodzenia, data spożycia, wartość odżywcza. </t>
  </si>
  <si>
    <t>Makaron gwiazdk z pszenicy durum op. 2-3 kg</t>
  </si>
  <si>
    <t xml:space="preserve">Makaron  muszelki z pszenicy durum , op 5 kg . Etykieta powinna zawierać, warynki przechowywania, kraj pochodzenia, data spożycia, wartość odżywcza. </t>
  </si>
  <si>
    <t xml:space="preserve">Makaron świderki, pene. Pełnoziarnistyz pszenicy durum. Op 5 kg. </t>
  </si>
  <si>
    <t xml:space="preserve">Makaron literki z pszenicy durum .op5 kg </t>
  </si>
  <si>
    <t>Sól o obnizonej zawartości sodu. Op 320g 1 kg</t>
  </si>
  <si>
    <t xml:space="preserve">Kaczka , tuszka.Mrożona .  Wygląd czysty pozbawiony jakichkolwiek widocznych zabrudzeń .  Opakowania powinny byc zabezpieczone przed uszkodzeniem i zanieczyszczeniem . Do każdego opakowania powinna byc dołączona etykieta zawierające dane : nazwę produktu, termin przydatności, nazwę dostawcy, warynki przechowywania, oznaczenie partii produktu. </t>
  </si>
  <si>
    <t xml:space="preserve">Skrzydło z kaczki. Świeże. Opakowania powinny być zabezpieczone przed uszkodzeniem i zanieczyszczeniem. Do każdego opakowania powinna  być dołączona etykieta zawierające dane : nazwę prouktu, termin przydatności, nazwę dostawcy, warunki przechowywania, oznaczenia partii produktu. </t>
  </si>
  <si>
    <t xml:space="preserve">Mleko kokosowe. Puszka. Pojemność 400 ml. </t>
  </si>
  <si>
    <t xml:space="preserve">Napój owsiany . 1 litr. Karton </t>
  </si>
  <si>
    <t xml:space="preserve">Pulpa mango. 850 g. Puszka . Typu. Marimax </t>
  </si>
  <si>
    <t>Ciecieżyca. Suszona. Opakowanie ze struną 3 kg. Typu Melvit</t>
  </si>
  <si>
    <t>Ciecieżyca konserowa , opakowanie vacum , 2 kg. Typu Melvit</t>
  </si>
  <si>
    <t xml:space="preserve">Soczewica. Suszona opakowanie ze struną 3 kg. Typ Melvit </t>
  </si>
  <si>
    <t>Soczewica konserwowa. Opakowanie vacuum 2 kg</t>
  </si>
  <si>
    <t xml:space="preserve">Kotlety sojowe. Opakowanie 100 g. typu Sante </t>
  </si>
  <si>
    <t>73.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</si>
  <si>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</si>
  <si>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</si>
  <si>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</si>
  <si>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</si>
  <si>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</si>
  <si>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</si>
  <si>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</si>
  <si>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</si>
  <si>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</si>
  <si>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</si>
  <si>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</si>
  <si>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</si>
  <si>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</si>
  <si>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</si>
  <si>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Kasza gryczana prażona op. 5 Kg  typ Melvit</t>
  </si>
  <si>
    <t>Koncentrat pomidorowy w puszce/ słoik , min. 28-30%  suchej masy ,op 800 g</t>
  </si>
  <si>
    <t>Oliwa z oliwek  Exstra  Virgin  05- l typu Monini</t>
  </si>
  <si>
    <t>Dżem niskosłodzony . 100 % owoców z dobrej jakości . Bez sztucznych barwników i konserwantów. Słoik 280 g. Typu Herbapol. Rózne smaki</t>
  </si>
  <si>
    <t xml:space="preserve">Tłuszcz roślinny typu Rama. Op 0.9 l.  W składzie powinien zawierać  leje roślinne . Odpowiedni dla wegan. Bez lakrozy, Bez glutenu. </t>
  </si>
  <si>
    <t>op</t>
  </si>
  <si>
    <t xml:space="preserve"> Burger rybnyz fileta w lekkiej panierce z pietruszką.  Panierowany, wstepnie podsmażana zawartość ryby minimum 62.%  panierka sypka wielozbożowa bez wzmacniaczy smaku  glutaminianu, i sztucznych barwników , wstepnie podsmażone . Pakowane w kartony o masie 3kg wyłożone workami z folii PE.  Opakowania powinny zabezpieczać produkt przed uszkodzeniem i zanieczyszczeniem , powinny być czyste, bez obcych zapachów. Każde opakowanie powinno zawierac etykiete i nastepujące dane :nazwę gatunku ryby , termin przydatności do spożycia lub datę produkcji, rodzaj opakowania, klasę jakości, sposób utrwalenia, nazwe dostawcy- producenta , adres</t>
  </si>
  <si>
    <t xml:space="preserve"> Steki rybne w chrupiącej panierce z ziołami .  Panierowany, wstepnie podsmażana zawartość ryby minimum 62.%  panierka sypka wielozbożowa bez wzmacniaczy smaku  glutaminianu, i sztucznych barwników , wstepnie podsmażone . Pakowane w kartony o masie 3, 3,32kg wyłożone workami z folii PE.  Opakowania powinny zabezpieczać produkt przed uszkodzeniem i zanieczyszczeniem , powinny być czyste, bez obcych zapachów. Każde opakowanie powinno zawierac etykiete i nastepujące dane :nazwę gatunku ryby , termin przydatności do spożycia lub datę produkcji, rodzaj opakowania, klasę jakości, sposób utrwalenia, nazwe dostawcy- producenta , adres</t>
  </si>
  <si>
    <t xml:space="preserve"> Nugetsy z fileta z mintaja w chrupiącym cieście  Panierowany, wstepnie podsmażana zawartość ryby minimum 62.%  panierka sypka wielozbożowa bez wzmacniaczy smaku  glutaminianu, i sztucznych barwników , wstepnie podsmażone . Pakowane w kartony o masie 6kg wyłożone workami z folii PE.  Opakowania powinny zabezpieczać produkt przed uszkodzeniem i zanieczyszczeniem , powinny być czyste, bez obcych zapachów. Każde opakowanie powinno zawierac etykiete i nastepujące dane :nazwę gatunku ryby , termin przydatności do spożycia lub datę produkcji, rodzaj opakowania, klasę jakości, sposób utrwalenia, nazwe dostawcy- producenta , adres</t>
  </si>
  <si>
    <t>Część 1 - Nabiał i produkty mleczarskie</t>
  </si>
  <si>
    <t xml:space="preserve">Część 2 - Warzywa i owoce </t>
  </si>
  <si>
    <t>Część 3 - Mięso wieprzowe i wędliny</t>
  </si>
  <si>
    <t>Część 4 - Mrożonki</t>
  </si>
  <si>
    <t>Marchewka mini,  produkt głęboko mrożony . op 2,5 kg. 4 opakowania w kartonie</t>
  </si>
  <si>
    <t>Część 6 - Ryby mrożone</t>
  </si>
  <si>
    <t>Część 7 - Produkty ogólnospożywcze</t>
  </si>
  <si>
    <t>Część 8 - Pieczywo świeże, wyroby piekarskie i ciastkarskie</t>
  </si>
  <si>
    <t>Część  9 - Drób</t>
  </si>
  <si>
    <t>Oferowany asortyment nazwa/symbol/parametry produktu - skład/producent/kraj pochodzenia
lub
dołączone kserokopie kart charakterystyki produktu</t>
  </si>
  <si>
    <t>Załącznik nr 4 do SWZ</t>
  </si>
  <si>
    <t>SP4.261.1.2026</t>
  </si>
  <si>
    <t>Część 5 - Jajka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</si>
</sst>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22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Garamond"/>
      <family val="1"/>
      <charset val="238"/>
    </font>
    <font>
      <b/>
      <sz val="8"/>
      <name val="Garamond"/>
      <family val="1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b/>
      <sz val="1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color theme="5" tint="-0.249977111117893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b/>
      <sz val="11"/>
      <color theme="5" tint="-0.249977111117893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9"/>
      <name val="Arial"/>
      <family val="2"/>
      <charset val="238"/>
    </font>
    <font>
      <sz val="11"/>
      <name val="Czcionka tekstu podstawowego"/>
      <charset val="238"/>
    </font>
    <font>
      <b/>
      <i/>
      <sz val="9"/>
      <name val="Czcionka tekstu podstawowego"/>
      <charset val="238"/>
    </font>
    <font>
      <sz val="11"/>
      <color theme="9" tint="-0.499984740745262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rgb="FFC00000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9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4" borderId="0">
      <alignment horizontal="left" vertical="center"/>
    </xf>
  </cellStyleXfs>
  <cellXfs count="112">
    <xf numFmtId="0" fontId="0" fillId="0" borderId="0" xfId="0"/>
    <xf numFmtId="44" fontId="15" fillId="2" borderId="1" xfId="2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9" fontId="5" fillId="0" borderId="0" xfId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164" fontId="4" fillId="2" borderId="8" xfId="0" applyNumberFormat="1" applyFont="1" applyFill="1" applyBorder="1" applyAlignment="1" applyProtection="1">
      <alignment horizontal="center" vertical="center" wrapText="1"/>
      <protection hidden="1"/>
    </xf>
    <xf numFmtId="9" fontId="5" fillId="2" borderId="8" xfId="1" applyFont="1" applyFill="1" applyBorder="1" applyAlignment="1" applyProtection="1">
      <alignment horizontal="center" vertical="center" wrapText="1"/>
      <protection hidden="1"/>
    </xf>
    <xf numFmtId="44" fontId="5" fillId="2" borderId="9" xfId="2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164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64" fontId="15" fillId="2" borderId="1" xfId="0" applyNumberFormat="1" applyFont="1" applyFill="1" applyBorder="1" applyAlignment="1" applyProtection="1">
      <alignment horizontal="right" vertical="center"/>
      <protection hidden="1"/>
    </xf>
    <xf numFmtId="164" fontId="5" fillId="2" borderId="1" xfId="0" applyNumberFormat="1" applyFont="1" applyFill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164" fontId="6" fillId="2" borderId="4" xfId="0" applyNumberFormat="1" applyFont="1" applyFill="1" applyBorder="1" applyAlignment="1" applyProtection="1">
      <alignment horizontal="right" vertical="center"/>
      <protection hidden="1"/>
    </xf>
    <xf numFmtId="164" fontId="9" fillId="0" borderId="1" xfId="0" applyNumberFormat="1" applyFont="1" applyBorder="1" applyAlignment="1" applyProtection="1">
      <alignment horizontal="right" vertical="center"/>
      <protection locked="0" hidden="1"/>
    </xf>
    <xf numFmtId="9" fontId="5" fillId="0" borderId="1" xfId="1" applyFont="1" applyBorder="1" applyAlignment="1" applyProtection="1">
      <alignment horizontal="center" vertical="center"/>
      <protection locked="0" hidden="1"/>
    </xf>
    <xf numFmtId="44" fontId="5" fillId="2" borderId="1" xfId="2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64" fontId="0" fillId="0" borderId="0" xfId="0" applyNumberFormat="1" applyAlignment="1" applyProtection="1">
      <alignment horizontal="right" vertical="center"/>
      <protection hidden="1"/>
    </xf>
    <xf numFmtId="164" fontId="11" fillId="0" borderId="1" xfId="0" applyNumberFormat="1" applyFont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164" fontId="17" fillId="0" borderId="1" xfId="0" applyNumberFormat="1" applyFont="1" applyBorder="1" applyAlignment="1" applyProtection="1">
      <alignment horizontal="right" vertical="center"/>
      <protection locked="0" hidden="1"/>
    </xf>
    <xf numFmtId="9" fontId="17" fillId="0" borderId="1" xfId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locked="0" hidden="1"/>
    </xf>
    <xf numFmtId="0" fontId="16" fillId="0" borderId="0" xfId="0" applyFont="1" applyAlignment="1" applyProtection="1">
      <alignment horizontal="center" vertical="center" wrapText="1"/>
      <protection locked="0" hidden="1"/>
    </xf>
    <xf numFmtId="164" fontId="5" fillId="0" borderId="0" xfId="0" applyNumberFormat="1" applyFont="1" applyAlignment="1" applyProtection="1">
      <alignment horizontal="right" vertical="center"/>
      <protection locked="0" hidden="1"/>
    </xf>
    <xf numFmtId="9" fontId="5" fillId="0" borderId="0" xfId="1" applyFont="1" applyAlignment="1" applyProtection="1">
      <alignment horizontal="center" vertical="center"/>
      <protection locked="0" hidden="1"/>
    </xf>
    <xf numFmtId="0" fontId="5" fillId="0" borderId="0" xfId="0" applyFont="1" applyProtection="1"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3" fillId="2" borderId="7" xfId="0" applyFont="1" applyFill="1" applyBorder="1" applyAlignment="1" applyProtection="1">
      <alignment horizontal="center" vertical="center"/>
      <protection locked="0" hidden="1"/>
    </xf>
    <xf numFmtId="0" fontId="1" fillId="2" borderId="1" xfId="0" applyFont="1" applyFill="1" applyBorder="1" applyAlignment="1" applyProtection="1">
      <alignment horizontal="center" vertical="center"/>
      <protection locked="0" hidden="1"/>
    </xf>
    <xf numFmtId="44" fontId="15" fillId="2" borderId="1" xfId="2" applyFont="1" applyFill="1" applyBorder="1" applyAlignment="1" applyProtection="1">
      <alignment horizontal="right" vertical="center"/>
      <protection locked="0" hidden="1"/>
    </xf>
    <xf numFmtId="164" fontId="15" fillId="2" borderId="1" xfId="0" applyNumberFormat="1" applyFont="1" applyFill="1" applyBorder="1" applyAlignment="1" applyProtection="1">
      <alignment horizontal="right" vertical="center"/>
      <protection locked="0"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164" fontId="5" fillId="2" borderId="1" xfId="0" applyNumberFormat="1" applyFont="1" applyFill="1" applyBorder="1" applyAlignment="1" applyProtection="1">
      <alignment horizontal="right"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164" fontId="6" fillId="0" borderId="0" xfId="0" applyNumberFormat="1" applyFont="1" applyAlignment="1" applyProtection="1">
      <alignment horizontal="right" vertical="center"/>
      <protection locked="0" hidden="1"/>
    </xf>
    <xf numFmtId="0" fontId="6" fillId="2" borderId="3" xfId="0" applyFont="1" applyFill="1" applyBorder="1" applyAlignment="1" applyProtection="1">
      <alignment horizontal="center" vertical="center"/>
      <protection locked="0" hidden="1"/>
    </xf>
    <xf numFmtId="164" fontId="6" fillId="2" borderId="4" xfId="0" applyNumberFormat="1" applyFont="1" applyFill="1" applyBorder="1" applyAlignment="1" applyProtection="1">
      <alignment horizontal="right" vertical="center"/>
      <protection locked="0" hidden="1"/>
    </xf>
    <xf numFmtId="4" fontId="10" fillId="0" borderId="13" xfId="3" applyNumberFormat="1" applyFill="1" applyBorder="1" applyAlignment="1" applyProtection="1">
      <alignment horizontal="left" vertical="center" wrapText="1"/>
      <protection locked="0" hidden="1"/>
    </xf>
    <xf numFmtId="4" fontId="10" fillId="0" borderId="1" xfId="3" applyNumberFormat="1" applyFill="1" applyBorder="1" applyAlignment="1" applyProtection="1">
      <alignment horizontal="left" vertical="center" wrapText="1"/>
      <protection locked="0"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4" fontId="10" fillId="0" borderId="1" xfId="3" applyNumberFormat="1" applyFill="1" applyBorder="1" applyAlignment="1" applyProtection="1">
      <alignment horizontal="left" vertical="center" wrapText="1"/>
      <protection hidden="1"/>
    </xf>
    <xf numFmtId="4" fontId="10" fillId="0" borderId="0" xfId="3" applyNumberFormat="1" applyFill="1" applyAlignment="1" applyProtection="1">
      <alignment horizontal="left" vertical="center" wrapText="1"/>
      <protection hidden="1"/>
    </xf>
    <xf numFmtId="4" fontId="10" fillId="0" borderId="15" xfId="3" applyNumberFormat="1" applyFill="1" applyBorder="1" applyAlignment="1" applyProtection="1">
      <alignment horizontal="left" vertical="center" wrapText="1"/>
      <protection hidden="1"/>
    </xf>
    <xf numFmtId="4" fontId="14" fillId="0" borderId="1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164" fontId="5" fillId="2" borderId="16" xfId="0" applyNumberFormat="1" applyFont="1" applyFill="1" applyBorder="1" applyAlignment="1" applyProtection="1">
      <alignment horizontal="right" vertical="center"/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164" fontId="6" fillId="2" borderId="17" xfId="0" applyNumberFormat="1" applyFont="1" applyFill="1" applyBorder="1" applyAlignment="1" applyProtection="1">
      <alignment horizontal="right" vertical="center"/>
      <protection hidden="1"/>
    </xf>
    <xf numFmtId="0" fontId="5" fillId="0" borderId="1" xfId="0" applyFont="1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12" fillId="0" borderId="1" xfId="0" applyFont="1" applyBorder="1" applyAlignment="1" applyProtection="1">
      <alignment wrapText="1"/>
      <protection hidden="1"/>
    </xf>
    <xf numFmtId="164" fontId="9" fillId="0" borderId="1" xfId="0" applyNumberFormat="1" applyFont="1" applyBorder="1" applyAlignment="1" applyProtection="1">
      <alignment horizontal="right" vertical="center"/>
      <protection hidden="1"/>
    </xf>
    <xf numFmtId="164" fontId="19" fillId="0" borderId="1" xfId="0" applyNumberFormat="1" applyFont="1" applyBorder="1" applyAlignment="1" applyProtection="1">
      <alignment horizontal="right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wrapText="1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20" fillId="0" borderId="1" xfId="0" applyFont="1" applyBorder="1" applyAlignment="1" applyProtection="1">
      <alignment wrapText="1"/>
      <protection hidden="1"/>
    </xf>
    <xf numFmtId="164" fontId="0" fillId="0" borderId="1" xfId="0" applyNumberFormat="1" applyBorder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locked="0" hidden="1"/>
    </xf>
    <xf numFmtId="164" fontId="4" fillId="2" borderId="18" xfId="0" applyNumberFormat="1" applyFont="1" applyFill="1" applyBorder="1" applyAlignment="1" applyProtection="1">
      <alignment horizontal="center" vertical="center" wrapText="1"/>
      <protection locked="0" hidden="1"/>
    </xf>
    <xf numFmtId="9" fontId="5" fillId="2" borderId="18" xfId="1" applyFont="1" applyFill="1" applyBorder="1" applyAlignment="1" applyProtection="1">
      <alignment horizontal="center" vertical="center" wrapText="1"/>
      <protection locked="0" hidden="1"/>
    </xf>
    <xf numFmtId="44" fontId="5" fillId="2" borderId="19" xfId="2" applyFont="1" applyFill="1" applyBorder="1" applyAlignment="1" applyProtection="1">
      <alignment horizontal="center" vertical="center" wrapText="1"/>
      <protection locked="0" hidden="1"/>
    </xf>
    <xf numFmtId="0" fontId="4" fillId="2" borderId="18" xfId="0" applyFont="1" applyFill="1" applyBorder="1" applyAlignment="1" applyProtection="1">
      <alignment horizontal="center" vertical="center"/>
      <protection locked="0" hidden="1"/>
    </xf>
    <xf numFmtId="164" fontId="4" fillId="2" borderId="20" xfId="0" applyNumberFormat="1" applyFont="1" applyFill="1" applyBorder="1" applyAlignment="1" applyProtection="1">
      <alignment horizontal="center" vertical="center" wrapText="1"/>
      <protection locked="0"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164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9" fontId="5" fillId="2" borderId="18" xfId="1" applyFont="1" applyFill="1" applyBorder="1" applyAlignment="1" applyProtection="1">
      <alignment horizontal="center" vertical="center" wrapText="1"/>
      <protection hidden="1"/>
    </xf>
    <xf numFmtId="44" fontId="5" fillId="2" borderId="19" xfId="2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/>
      <protection hidden="1"/>
    </xf>
    <xf numFmtId="164" fontId="4" fillId="2" borderId="2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164" fontId="6" fillId="2" borderId="1" xfId="0" applyNumberFormat="1" applyFont="1" applyFill="1" applyBorder="1" applyAlignment="1" applyProtection="1">
      <alignment horizontal="right" vertical="center"/>
      <protection hidden="1"/>
    </xf>
    <xf numFmtId="164" fontId="6" fillId="2" borderId="10" xfId="0" applyNumberFormat="1" applyFont="1" applyFill="1" applyBorder="1" applyAlignment="1" applyProtection="1">
      <alignment horizontal="right" vertical="center"/>
      <protection locked="0" hidden="1"/>
    </xf>
    <xf numFmtId="0" fontId="3" fillId="3" borderId="5" xfId="0" applyFont="1" applyFill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4" fontId="10" fillId="0" borderId="21" xfId="3" applyNumberForma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4" fontId="14" fillId="0" borderId="22" xfId="3" applyNumberFormat="1" applyFont="1" applyFill="1" applyBorder="1" applyAlignment="1" applyProtection="1">
      <alignment horizontal="left" vertical="center" wrapText="1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locked="0" hidden="1"/>
    </xf>
    <xf numFmtId="0" fontId="2" fillId="0" borderId="12" xfId="0" applyFont="1" applyBorder="1" applyAlignment="1" applyProtection="1">
      <alignment horizontal="center" vertical="center"/>
      <protection locked="0"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" fillId="2" borderId="23" xfId="0" applyFont="1" applyFill="1" applyBorder="1" applyAlignment="1" applyProtection="1">
      <alignment horizontal="center" vertical="center"/>
      <protection hidden="1"/>
    </xf>
    <xf numFmtId="4" fontId="14" fillId="0" borderId="24" xfId="3" applyNumberFormat="1" applyFont="1" applyFill="1" applyBorder="1" applyAlignment="1" applyProtection="1">
      <alignment horizontal="left" vertical="center" wrapText="1"/>
      <protection hidden="1"/>
    </xf>
  </cellXfs>
  <cellStyles count="4">
    <cellStyle name="Normalny" xfId="0" builtinId="0"/>
    <cellStyle name="Procentowy" xfId="1" builtinId="5"/>
    <cellStyle name="S4" xfId="3" xr:uid="{00000000-0005-0000-0000-000002000000}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8E74-5295-4C0B-91B3-9A6E538A42BB}">
  <dimension ref="A1:M14"/>
  <sheetViews>
    <sheetView view="pageBreakPreview" zoomScale="60" zoomScaleNormal="100" workbookViewId="0">
      <selection activeCell="B1" sqref="B1"/>
    </sheetView>
  </sheetViews>
  <sheetFormatPr defaultRowHeight="14.25"/>
  <cols>
    <col min="1" max="1" width="3.25" customWidth="1"/>
    <col min="2" max="3" width="33.5" customWidth="1"/>
    <col min="4" max="4" width="8.75" customWidth="1"/>
    <col min="10" max="10" width="14.25" customWidth="1"/>
    <col min="11" max="11" width="14.125" customWidth="1"/>
  </cols>
  <sheetData>
    <row r="1" spans="1:13" ht="15">
      <c r="A1" s="2"/>
      <c r="B1" s="109" t="s">
        <v>315</v>
      </c>
      <c r="C1" s="3"/>
      <c r="D1" s="4"/>
      <c r="E1" s="5"/>
      <c r="F1" s="6"/>
      <c r="G1" s="4"/>
      <c r="H1" s="7"/>
      <c r="I1" s="7"/>
      <c r="J1" s="103" t="s">
        <v>314</v>
      </c>
      <c r="K1" s="103"/>
    </row>
    <row r="2" spans="1:13" ht="18.75" thickBot="1">
      <c r="A2" s="101" t="s">
        <v>304</v>
      </c>
      <c r="B2" s="102"/>
      <c r="C2" s="102"/>
      <c r="D2" s="102"/>
      <c r="E2" s="102"/>
      <c r="F2" s="102"/>
      <c r="G2" s="102"/>
      <c r="H2" s="102"/>
      <c r="I2" s="102"/>
      <c r="J2" s="102"/>
      <c r="K2" s="6"/>
    </row>
    <row r="3" spans="1:13" ht="77.25" thickBot="1">
      <c r="A3" s="8" t="s">
        <v>0</v>
      </c>
      <c r="B3" s="9" t="s">
        <v>59</v>
      </c>
      <c r="C3" s="99" t="s">
        <v>313</v>
      </c>
      <c r="D3" s="10" t="s">
        <v>61</v>
      </c>
      <c r="E3" s="11" t="s">
        <v>62</v>
      </c>
      <c r="F3" s="12" t="s">
        <v>63</v>
      </c>
      <c r="G3" s="10" t="s">
        <v>60</v>
      </c>
      <c r="H3" s="13" t="s">
        <v>1</v>
      </c>
      <c r="I3" s="13" t="s">
        <v>57</v>
      </c>
      <c r="J3" s="14" t="s">
        <v>64</v>
      </c>
      <c r="K3" s="14" t="s">
        <v>72</v>
      </c>
    </row>
    <row r="4" spans="1:13" ht="48.75" customHeight="1">
      <c r="A4" s="15" t="s">
        <v>2</v>
      </c>
      <c r="B4" s="54" t="s">
        <v>174</v>
      </c>
      <c r="C4" s="98"/>
      <c r="D4" s="22"/>
      <c r="E4" s="23"/>
      <c r="F4" s="24">
        <f t="shared" ref="F4" si="0">D4*E4</f>
        <v>0</v>
      </c>
      <c r="G4" s="17">
        <f t="shared" ref="G4:G12" si="1">D4*(1+E4)</f>
        <v>0</v>
      </c>
      <c r="H4" s="32" t="s">
        <v>74</v>
      </c>
      <c r="I4" s="32">
        <v>590</v>
      </c>
      <c r="J4" s="17">
        <f t="shared" ref="J4" si="2">G4*I4</f>
        <v>0</v>
      </c>
      <c r="K4" s="17">
        <f t="shared" ref="K4" si="3">D4*I4</f>
        <v>0</v>
      </c>
    </row>
    <row r="5" spans="1:13" ht="48.75" customHeight="1">
      <c r="A5" s="15" t="s">
        <v>3</v>
      </c>
      <c r="B5" s="52" t="s">
        <v>175</v>
      </c>
      <c r="C5" s="52"/>
      <c r="D5" s="22"/>
      <c r="E5" s="23"/>
      <c r="F5" s="24">
        <f t="shared" ref="F5:F7" si="4">D5*E5</f>
        <v>0</v>
      </c>
      <c r="G5" s="17">
        <f t="shared" si="1"/>
        <v>0</v>
      </c>
      <c r="H5" s="32" t="s">
        <v>74</v>
      </c>
      <c r="I5" s="32">
        <v>200</v>
      </c>
      <c r="J5" s="17">
        <f>G5*I5</f>
        <v>0</v>
      </c>
      <c r="K5" s="17">
        <f t="shared" ref="K5:K12" si="5">D5*I5</f>
        <v>0</v>
      </c>
    </row>
    <row r="6" spans="1:13" ht="48.75" customHeight="1">
      <c r="A6" s="15" t="s">
        <v>4</v>
      </c>
      <c r="B6" s="52" t="s">
        <v>247</v>
      </c>
      <c r="C6" s="52"/>
      <c r="D6" s="22"/>
      <c r="E6" s="23"/>
      <c r="F6" s="24">
        <f t="shared" si="4"/>
        <v>0</v>
      </c>
      <c r="G6" s="17">
        <f t="shared" si="1"/>
        <v>0</v>
      </c>
      <c r="H6" s="32" t="s">
        <v>74</v>
      </c>
      <c r="I6" s="32">
        <v>500</v>
      </c>
      <c r="J6" s="17">
        <f>G6*I6</f>
        <v>0</v>
      </c>
      <c r="K6" s="17">
        <f t="shared" si="5"/>
        <v>0</v>
      </c>
    </row>
    <row r="7" spans="1:13" ht="48.75" customHeight="1">
      <c r="A7" s="15" t="s">
        <v>5</v>
      </c>
      <c r="B7" s="52" t="s">
        <v>112</v>
      </c>
      <c r="C7" s="52"/>
      <c r="D7" s="22"/>
      <c r="E7" s="23"/>
      <c r="F7" s="24">
        <f t="shared" si="4"/>
        <v>0</v>
      </c>
      <c r="G7" s="17">
        <f t="shared" si="1"/>
        <v>0</v>
      </c>
      <c r="H7" s="32" t="s">
        <v>74</v>
      </c>
      <c r="I7" s="32">
        <v>2000</v>
      </c>
      <c r="J7" s="17">
        <f t="shared" ref="J7" si="6">G7*I7</f>
        <v>0</v>
      </c>
      <c r="K7" s="17">
        <f t="shared" si="5"/>
        <v>0</v>
      </c>
      <c r="M7" t="s">
        <v>75</v>
      </c>
    </row>
    <row r="8" spans="1:13" ht="48.75" customHeight="1">
      <c r="A8" s="15" t="s">
        <v>6</v>
      </c>
      <c r="B8" s="52" t="s">
        <v>176</v>
      </c>
      <c r="C8" s="52"/>
      <c r="D8" s="22"/>
      <c r="E8" s="23"/>
      <c r="F8" s="24">
        <f>D8*E8</f>
        <v>0</v>
      </c>
      <c r="G8" s="17">
        <f>D8*(1+E8)</f>
        <v>0</v>
      </c>
      <c r="H8" s="32" t="s">
        <v>73</v>
      </c>
      <c r="I8" s="32">
        <v>100</v>
      </c>
      <c r="J8" s="17">
        <f t="shared" ref="J8:J12" si="7">G8*I8</f>
        <v>0</v>
      </c>
      <c r="K8" s="17">
        <f>D8*I8</f>
        <v>0</v>
      </c>
    </row>
    <row r="9" spans="1:13" ht="48.75" customHeight="1">
      <c r="A9" s="15" t="s">
        <v>7</v>
      </c>
      <c r="B9" s="67" t="s">
        <v>156</v>
      </c>
      <c r="C9" s="67"/>
      <c r="D9" s="68"/>
      <c r="E9" s="23"/>
      <c r="F9" s="24">
        <f>D9*E9</f>
        <v>0</v>
      </c>
      <c r="G9" s="17">
        <f>D9*(1+E9)</f>
        <v>0</v>
      </c>
      <c r="H9" s="32" t="s">
        <v>74</v>
      </c>
      <c r="I9" s="70">
        <v>50</v>
      </c>
      <c r="J9" s="17">
        <f t="shared" si="7"/>
        <v>0</v>
      </c>
      <c r="K9" s="17">
        <f>D9*I9</f>
        <v>0</v>
      </c>
    </row>
    <row r="10" spans="1:13" ht="48.75" customHeight="1">
      <c r="A10" s="15" t="s">
        <v>8</v>
      </c>
      <c r="B10" s="66" t="s">
        <v>154</v>
      </c>
      <c r="C10" s="66"/>
      <c r="D10" s="69"/>
      <c r="E10" s="23"/>
      <c r="F10" s="24">
        <f t="shared" ref="F10:F12" si="8">D10*E10</f>
        <v>0</v>
      </c>
      <c r="G10" s="17">
        <f t="shared" si="1"/>
        <v>0</v>
      </c>
      <c r="H10" s="32" t="s">
        <v>74</v>
      </c>
      <c r="I10" s="70">
        <v>250</v>
      </c>
      <c r="J10" s="17">
        <f t="shared" si="7"/>
        <v>0</v>
      </c>
      <c r="K10" s="17">
        <f t="shared" si="5"/>
        <v>0</v>
      </c>
    </row>
    <row r="11" spans="1:13" ht="69" customHeight="1">
      <c r="A11" s="15" t="s">
        <v>10</v>
      </c>
      <c r="B11" s="52" t="s">
        <v>177</v>
      </c>
      <c r="C11" s="52"/>
      <c r="D11" s="22"/>
      <c r="E11" s="23"/>
      <c r="F11" s="24">
        <f t="shared" si="8"/>
        <v>0</v>
      </c>
      <c r="G11" s="17">
        <f t="shared" si="1"/>
        <v>0</v>
      </c>
      <c r="H11" s="32" t="s">
        <v>74</v>
      </c>
      <c r="I11" s="32">
        <v>2000</v>
      </c>
      <c r="J11" s="17">
        <f t="shared" si="7"/>
        <v>0</v>
      </c>
      <c r="K11" s="17">
        <f t="shared" si="5"/>
        <v>0</v>
      </c>
    </row>
    <row r="12" spans="1:13" ht="69" customHeight="1">
      <c r="A12" s="15" t="s">
        <v>11</v>
      </c>
      <c r="B12" s="52" t="s">
        <v>178</v>
      </c>
      <c r="C12" s="52"/>
      <c r="D12" s="22"/>
      <c r="E12" s="23"/>
      <c r="F12" s="24">
        <f t="shared" si="8"/>
        <v>0</v>
      </c>
      <c r="G12" s="17">
        <f t="shared" si="1"/>
        <v>0</v>
      </c>
      <c r="H12" s="32" t="s">
        <v>74</v>
      </c>
      <c r="I12" s="32">
        <v>10</v>
      </c>
      <c r="J12" s="17">
        <f t="shared" si="7"/>
        <v>0</v>
      </c>
      <c r="K12" s="17">
        <f t="shared" si="5"/>
        <v>0</v>
      </c>
    </row>
    <row r="13" spans="1:13" ht="30" customHeight="1">
      <c r="A13" s="18"/>
      <c r="B13" s="6"/>
      <c r="C13" s="6"/>
      <c r="D13" s="27"/>
      <c r="E13" s="5"/>
      <c r="F13" s="25"/>
      <c r="G13" s="27"/>
      <c r="H13" s="7"/>
      <c r="I13" s="92" t="s">
        <v>58</v>
      </c>
      <c r="J13" s="93">
        <f>SUM(J4:J12)</f>
        <v>0</v>
      </c>
      <c r="K13" s="93">
        <f>SUM(K4:K12)</f>
        <v>0</v>
      </c>
    </row>
    <row r="14" spans="1:13">
      <c r="A14" s="25"/>
      <c r="B14" s="26"/>
      <c r="C14" s="26"/>
      <c r="D14" s="27"/>
      <c r="E14" s="25"/>
      <c r="F14" s="25"/>
      <c r="G14" s="27"/>
      <c r="H14" s="25"/>
      <c r="I14" s="25"/>
      <c r="J14" s="26"/>
      <c r="K14" s="26"/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F3AD-1585-419B-ADAE-985D807D537C}">
  <dimension ref="A1:M51"/>
  <sheetViews>
    <sheetView view="pageBreakPreview" zoomScale="60" zoomScaleNormal="100" workbookViewId="0">
      <selection activeCell="A46" sqref="A46:XFD46"/>
    </sheetView>
  </sheetViews>
  <sheetFormatPr defaultRowHeight="14.25"/>
  <cols>
    <col min="1" max="1" width="4.125" customWidth="1"/>
    <col min="2" max="2" width="46.75" customWidth="1"/>
    <col min="3" max="3" width="36.375" customWidth="1"/>
    <col min="4" max="4" width="9.5" bestFit="1" customWidth="1"/>
    <col min="6" max="6" width="11.875" customWidth="1"/>
    <col min="9" max="9" width="9.875" bestFit="1" customWidth="1"/>
    <col min="10" max="10" width="15.625" customWidth="1"/>
    <col min="11" max="11" width="13.75" customWidth="1"/>
  </cols>
  <sheetData>
    <row r="1" spans="1:13" s="37" customFormat="1" ht="16.5" customHeight="1">
      <c r="A1" s="33"/>
      <c r="B1" s="109" t="s">
        <v>315</v>
      </c>
      <c r="C1" s="34"/>
      <c r="D1" s="35"/>
      <c r="E1" s="36"/>
      <c r="G1" s="35"/>
      <c r="H1" s="38"/>
      <c r="I1" s="38"/>
      <c r="J1" s="103" t="s">
        <v>314</v>
      </c>
      <c r="K1" s="103"/>
    </row>
    <row r="2" spans="1:13" s="37" customFormat="1" ht="18.75" thickBot="1">
      <c r="A2" s="104" t="s">
        <v>305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3" s="37" customFormat="1" ht="64.5" thickBot="1">
      <c r="A3" s="39" t="s">
        <v>0</v>
      </c>
      <c r="B3" s="78" t="s">
        <v>59</v>
      </c>
      <c r="C3" s="99" t="s">
        <v>313</v>
      </c>
      <c r="D3" s="79" t="s">
        <v>61</v>
      </c>
      <c r="E3" s="80" t="s">
        <v>62</v>
      </c>
      <c r="F3" s="81" t="s">
        <v>63</v>
      </c>
      <c r="G3" s="79" t="s">
        <v>60</v>
      </c>
      <c r="H3" s="82" t="s">
        <v>1</v>
      </c>
      <c r="I3" s="82" t="s">
        <v>57</v>
      </c>
      <c r="J3" s="83" t="s">
        <v>71</v>
      </c>
      <c r="K3" s="83" t="s">
        <v>72</v>
      </c>
    </row>
    <row r="4" spans="1:13" s="37" customFormat="1" ht="46.5" customHeight="1">
      <c r="A4" s="40" t="s">
        <v>2</v>
      </c>
      <c r="B4" s="50" t="s">
        <v>126</v>
      </c>
      <c r="C4" s="50"/>
      <c r="D4" s="22"/>
      <c r="E4" s="23"/>
      <c r="F4" s="41">
        <f>D4*E4</f>
        <v>0</v>
      </c>
      <c r="G4" s="42">
        <f>D4*(1+E4)</f>
        <v>0</v>
      </c>
      <c r="H4" s="43" t="s">
        <v>73</v>
      </c>
      <c r="I4" s="43">
        <v>900</v>
      </c>
      <c r="J4" s="44">
        <f>G4*I4</f>
        <v>0</v>
      </c>
      <c r="K4" s="44">
        <f>D4*I4</f>
        <v>0</v>
      </c>
    </row>
    <row r="5" spans="1:13" s="37" customFormat="1" ht="28.5" customHeight="1">
      <c r="A5" s="40" t="s">
        <v>3</v>
      </c>
      <c r="B5" s="50" t="s">
        <v>140</v>
      </c>
      <c r="C5" s="50"/>
      <c r="D5" s="22"/>
      <c r="E5" s="23"/>
      <c r="F5" s="41">
        <f t="shared" ref="F5:F45" si="0">D5*E5</f>
        <v>0</v>
      </c>
      <c r="G5" s="42">
        <f t="shared" ref="G5:G45" si="1">D5*(1+E5)</f>
        <v>0</v>
      </c>
      <c r="H5" s="43" t="s">
        <v>73</v>
      </c>
      <c r="I5" s="43">
        <v>150</v>
      </c>
      <c r="J5" s="44">
        <f>G5*I5</f>
        <v>0</v>
      </c>
      <c r="K5" s="44">
        <f t="shared" ref="K5:K45" si="2">D5*I5</f>
        <v>0</v>
      </c>
    </row>
    <row r="6" spans="1:13" s="37" customFormat="1" ht="42.75" customHeight="1">
      <c r="A6" s="40" t="s">
        <v>4</v>
      </c>
      <c r="B6" s="50" t="s">
        <v>127</v>
      </c>
      <c r="C6" s="50"/>
      <c r="D6" s="22"/>
      <c r="E6" s="23"/>
      <c r="F6" s="41">
        <f t="shared" si="0"/>
        <v>0</v>
      </c>
      <c r="G6" s="42">
        <f t="shared" si="1"/>
        <v>0</v>
      </c>
      <c r="H6" s="43" t="s">
        <v>73</v>
      </c>
      <c r="I6" s="43">
        <v>826</v>
      </c>
      <c r="J6" s="44">
        <f t="shared" ref="J6:J25" si="3">G6*I6</f>
        <v>0</v>
      </c>
      <c r="K6" s="44">
        <f t="shared" si="2"/>
        <v>0</v>
      </c>
      <c r="L6" s="37" t="s">
        <v>246</v>
      </c>
    </row>
    <row r="7" spans="1:13" s="37" customFormat="1" ht="36.75" customHeight="1">
      <c r="A7" s="40" t="s">
        <v>5</v>
      </c>
      <c r="B7" s="50" t="s">
        <v>96</v>
      </c>
      <c r="C7" s="50"/>
      <c r="D7" s="22"/>
      <c r="E7" s="23"/>
      <c r="F7" s="41">
        <f t="shared" si="0"/>
        <v>0</v>
      </c>
      <c r="G7" s="42">
        <f t="shared" si="1"/>
        <v>0</v>
      </c>
      <c r="H7" s="43" t="s">
        <v>73</v>
      </c>
      <c r="I7" s="43">
        <v>300</v>
      </c>
      <c r="J7" s="44">
        <f t="shared" si="3"/>
        <v>0</v>
      </c>
      <c r="K7" s="44">
        <f t="shared" si="2"/>
        <v>0</v>
      </c>
      <c r="L7" s="37" t="s">
        <v>246</v>
      </c>
    </row>
    <row r="8" spans="1:13" s="37" customFormat="1" ht="36.75" customHeight="1">
      <c r="A8" s="40" t="s">
        <v>6</v>
      </c>
      <c r="B8" s="50" t="s">
        <v>179</v>
      </c>
      <c r="C8" s="50"/>
      <c r="D8" s="22"/>
      <c r="E8" s="23"/>
      <c r="F8" s="41">
        <f t="shared" si="0"/>
        <v>0</v>
      </c>
      <c r="G8" s="42">
        <f t="shared" si="1"/>
        <v>0</v>
      </c>
      <c r="H8" s="43" t="s">
        <v>73</v>
      </c>
      <c r="I8" s="43">
        <v>50</v>
      </c>
      <c r="J8" s="44">
        <f t="shared" si="3"/>
        <v>0</v>
      </c>
      <c r="K8" s="44">
        <f t="shared" si="2"/>
        <v>0</v>
      </c>
    </row>
    <row r="9" spans="1:13" s="37" customFormat="1" ht="28.5" customHeight="1">
      <c r="A9" s="40" t="s">
        <v>7</v>
      </c>
      <c r="B9" s="50" t="s">
        <v>128</v>
      </c>
      <c r="C9" s="50"/>
      <c r="D9" s="22"/>
      <c r="E9" s="23"/>
      <c r="F9" s="41">
        <f t="shared" si="0"/>
        <v>0</v>
      </c>
      <c r="G9" s="42">
        <f t="shared" si="1"/>
        <v>0</v>
      </c>
      <c r="H9" s="43" t="s">
        <v>73</v>
      </c>
      <c r="I9" s="43">
        <v>25</v>
      </c>
      <c r="J9" s="44">
        <f t="shared" si="3"/>
        <v>0</v>
      </c>
      <c r="K9" s="44">
        <f t="shared" si="2"/>
        <v>0</v>
      </c>
    </row>
    <row r="10" spans="1:13" s="37" customFormat="1" ht="42" customHeight="1">
      <c r="A10" s="40" t="s">
        <v>8</v>
      </c>
      <c r="B10" s="50" t="s">
        <v>129</v>
      </c>
      <c r="C10" s="50"/>
      <c r="D10" s="22"/>
      <c r="E10" s="23"/>
      <c r="F10" s="41">
        <f t="shared" si="0"/>
        <v>0</v>
      </c>
      <c r="G10" s="42">
        <f t="shared" si="1"/>
        <v>0</v>
      </c>
      <c r="H10" s="43" t="s">
        <v>74</v>
      </c>
      <c r="I10" s="43">
        <v>250</v>
      </c>
      <c r="J10" s="44">
        <f t="shared" si="3"/>
        <v>0</v>
      </c>
      <c r="K10" s="44">
        <f t="shared" si="2"/>
        <v>0</v>
      </c>
    </row>
    <row r="11" spans="1:13" s="37" customFormat="1" ht="36" customHeight="1">
      <c r="A11" s="40" t="s">
        <v>9</v>
      </c>
      <c r="B11" s="50" t="s">
        <v>130</v>
      </c>
      <c r="C11" s="50"/>
      <c r="D11" s="22"/>
      <c r="E11" s="23"/>
      <c r="F11" s="41">
        <f t="shared" si="0"/>
        <v>0</v>
      </c>
      <c r="G11" s="42">
        <f t="shared" si="1"/>
        <v>0</v>
      </c>
      <c r="H11" s="43" t="s">
        <v>73</v>
      </c>
      <c r="I11" s="43">
        <v>800</v>
      </c>
      <c r="J11" s="44">
        <f t="shared" si="3"/>
        <v>0</v>
      </c>
      <c r="K11" s="44">
        <f t="shared" si="2"/>
        <v>0</v>
      </c>
    </row>
    <row r="12" spans="1:13" s="37" customFormat="1" ht="42.75" customHeight="1">
      <c r="A12" s="40" t="s">
        <v>10</v>
      </c>
      <c r="B12" s="50" t="s">
        <v>104</v>
      </c>
      <c r="C12" s="50"/>
      <c r="D12" s="22"/>
      <c r="E12" s="23"/>
      <c r="F12" s="41">
        <f t="shared" si="0"/>
        <v>0</v>
      </c>
      <c r="G12" s="42">
        <f t="shared" si="1"/>
        <v>0</v>
      </c>
      <c r="H12" s="43" t="s">
        <v>73</v>
      </c>
      <c r="I12" s="43">
        <v>2000</v>
      </c>
      <c r="J12" s="44">
        <f t="shared" si="3"/>
        <v>0</v>
      </c>
      <c r="K12" s="44">
        <f t="shared" si="2"/>
        <v>0</v>
      </c>
      <c r="L12" s="37" t="s">
        <v>75</v>
      </c>
    </row>
    <row r="13" spans="1:13" s="37" customFormat="1" ht="36" customHeight="1">
      <c r="A13" s="40" t="s">
        <v>11</v>
      </c>
      <c r="B13" s="50" t="s">
        <v>97</v>
      </c>
      <c r="C13" s="50"/>
      <c r="D13" s="22"/>
      <c r="E13" s="23"/>
      <c r="F13" s="41">
        <f t="shared" si="0"/>
        <v>0</v>
      </c>
      <c r="G13" s="42">
        <f t="shared" si="1"/>
        <v>0</v>
      </c>
      <c r="H13" s="43" t="s">
        <v>73</v>
      </c>
      <c r="I13" s="43">
        <v>200</v>
      </c>
      <c r="J13" s="44">
        <f t="shared" si="3"/>
        <v>0</v>
      </c>
      <c r="K13" s="44">
        <f t="shared" si="2"/>
        <v>0</v>
      </c>
    </row>
    <row r="14" spans="1:13" s="37" customFormat="1" ht="34.5" customHeight="1">
      <c r="A14" s="40" t="s">
        <v>12</v>
      </c>
      <c r="B14" s="50" t="s">
        <v>105</v>
      </c>
      <c r="C14" s="50"/>
      <c r="D14" s="22"/>
      <c r="E14" s="23"/>
      <c r="F14" s="41">
        <f t="shared" si="0"/>
        <v>0</v>
      </c>
      <c r="G14" s="42">
        <f t="shared" si="1"/>
        <v>0</v>
      </c>
      <c r="H14" s="43" t="s">
        <v>73</v>
      </c>
      <c r="I14" s="43">
        <v>50</v>
      </c>
      <c r="J14" s="44">
        <f t="shared" si="3"/>
        <v>0</v>
      </c>
      <c r="K14" s="44">
        <f t="shared" si="2"/>
        <v>0</v>
      </c>
      <c r="M14" s="49"/>
    </row>
    <row r="15" spans="1:13" s="37" customFormat="1" ht="46.5" customHeight="1">
      <c r="A15" s="40" t="s">
        <v>13</v>
      </c>
      <c r="B15" s="50" t="s">
        <v>98</v>
      </c>
      <c r="C15" s="50"/>
      <c r="D15" s="22"/>
      <c r="E15" s="23"/>
      <c r="F15" s="41">
        <f t="shared" si="0"/>
        <v>0</v>
      </c>
      <c r="G15" s="42">
        <f t="shared" si="1"/>
        <v>0</v>
      </c>
      <c r="H15" s="43" t="s">
        <v>73</v>
      </c>
      <c r="I15" s="43">
        <v>300</v>
      </c>
      <c r="J15" s="44">
        <f t="shared" si="3"/>
        <v>0</v>
      </c>
      <c r="K15" s="44">
        <f t="shared" si="2"/>
        <v>0</v>
      </c>
    </row>
    <row r="16" spans="1:13" s="37" customFormat="1" ht="40.5" customHeight="1">
      <c r="A16" s="40" t="s">
        <v>14</v>
      </c>
      <c r="B16" s="50" t="s">
        <v>106</v>
      </c>
      <c r="C16" s="50"/>
      <c r="D16" s="22"/>
      <c r="E16" s="23"/>
      <c r="F16" s="41">
        <f t="shared" si="0"/>
        <v>0</v>
      </c>
      <c r="G16" s="42">
        <f t="shared" si="1"/>
        <v>0</v>
      </c>
      <c r="H16" s="43" t="s">
        <v>73</v>
      </c>
      <c r="I16" s="43">
        <v>450</v>
      </c>
      <c r="J16" s="44">
        <f t="shared" si="3"/>
        <v>0</v>
      </c>
      <c r="K16" s="44">
        <f t="shared" si="2"/>
        <v>0</v>
      </c>
    </row>
    <row r="17" spans="1:13" s="37" customFormat="1" ht="24" customHeight="1">
      <c r="A17" s="40" t="s">
        <v>15</v>
      </c>
      <c r="B17" s="50" t="s">
        <v>141</v>
      </c>
      <c r="C17" s="50"/>
      <c r="D17" s="22"/>
      <c r="E17" s="23"/>
      <c r="F17" s="41">
        <f t="shared" si="0"/>
        <v>0</v>
      </c>
      <c r="G17" s="42">
        <f t="shared" si="1"/>
        <v>0</v>
      </c>
      <c r="H17" s="43" t="s">
        <v>73</v>
      </c>
      <c r="I17" s="43">
        <v>150</v>
      </c>
      <c r="J17" s="44">
        <f t="shared" si="3"/>
        <v>0</v>
      </c>
      <c r="K17" s="44">
        <f t="shared" si="2"/>
        <v>0</v>
      </c>
    </row>
    <row r="18" spans="1:13" s="37" customFormat="1" ht="27.75" customHeight="1">
      <c r="A18" s="40" t="s">
        <v>16</v>
      </c>
      <c r="B18" s="50" t="s">
        <v>99</v>
      </c>
      <c r="C18" s="50"/>
      <c r="D18" s="22"/>
      <c r="E18" s="23"/>
      <c r="F18" s="41">
        <f t="shared" si="0"/>
        <v>0</v>
      </c>
      <c r="G18" s="42">
        <f t="shared" si="1"/>
        <v>0</v>
      </c>
      <c r="H18" s="43" t="s">
        <v>73</v>
      </c>
      <c r="I18" s="43">
        <v>280</v>
      </c>
      <c r="J18" s="44">
        <f t="shared" si="3"/>
        <v>0</v>
      </c>
      <c r="K18" s="44">
        <f t="shared" si="2"/>
        <v>0</v>
      </c>
    </row>
    <row r="19" spans="1:13" s="37" customFormat="1" ht="24" customHeight="1">
      <c r="A19" s="40" t="s">
        <v>17</v>
      </c>
      <c r="B19" s="50" t="s">
        <v>180</v>
      </c>
      <c r="C19" s="50"/>
      <c r="D19" s="22"/>
      <c r="E19" s="23"/>
      <c r="F19" s="41">
        <f t="shared" si="0"/>
        <v>0</v>
      </c>
      <c r="G19" s="42">
        <f t="shared" si="1"/>
        <v>0</v>
      </c>
      <c r="H19" s="43" t="s">
        <v>73</v>
      </c>
      <c r="I19" s="43">
        <v>25</v>
      </c>
      <c r="J19" s="44">
        <f t="shared" si="3"/>
        <v>0</v>
      </c>
      <c r="K19" s="44">
        <f t="shared" si="2"/>
        <v>0</v>
      </c>
    </row>
    <row r="20" spans="1:13" s="37" customFormat="1" ht="29.25" customHeight="1">
      <c r="A20" s="40" t="s">
        <v>18</v>
      </c>
      <c r="B20" s="50" t="s">
        <v>100</v>
      </c>
      <c r="C20" s="50"/>
      <c r="D20" s="22"/>
      <c r="E20" s="23"/>
      <c r="F20" s="41">
        <f t="shared" si="0"/>
        <v>0</v>
      </c>
      <c r="G20" s="42">
        <f t="shared" si="1"/>
        <v>0</v>
      </c>
      <c r="H20" s="43" t="s">
        <v>73</v>
      </c>
      <c r="I20" s="43">
        <v>1000</v>
      </c>
      <c r="J20" s="44">
        <f t="shared" si="3"/>
        <v>0</v>
      </c>
      <c r="K20" s="44">
        <f t="shared" si="2"/>
        <v>0</v>
      </c>
    </row>
    <row r="21" spans="1:13" s="37" customFormat="1" ht="24" customHeight="1">
      <c r="A21" s="40" t="s">
        <v>19</v>
      </c>
      <c r="B21" s="50" t="s">
        <v>76</v>
      </c>
      <c r="C21" s="50"/>
      <c r="D21" s="22"/>
      <c r="E21" s="23"/>
      <c r="F21" s="41">
        <f t="shared" si="0"/>
        <v>0</v>
      </c>
      <c r="G21" s="42">
        <f t="shared" si="1"/>
        <v>0</v>
      </c>
      <c r="H21" s="43" t="s">
        <v>73</v>
      </c>
      <c r="I21" s="43">
        <v>750</v>
      </c>
      <c r="J21" s="44">
        <f t="shared" si="3"/>
        <v>0</v>
      </c>
      <c r="K21" s="44">
        <f t="shared" si="2"/>
        <v>0</v>
      </c>
    </row>
    <row r="22" spans="1:13" s="37" customFormat="1" ht="24" customHeight="1">
      <c r="A22" s="40" t="s">
        <v>20</v>
      </c>
      <c r="B22" s="50" t="s">
        <v>181</v>
      </c>
      <c r="C22" s="50"/>
      <c r="D22" s="22"/>
      <c r="E22" s="23"/>
      <c r="F22" s="41">
        <f t="shared" si="0"/>
        <v>0</v>
      </c>
      <c r="G22" s="42">
        <f t="shared" si="1"/>
        <v>0</v>
      </c>
      <c r="H22" s="43" t="s">
        <v>73</v>
      </c>
      <c r="I22" s="43">
        <v>150</v>
      </c>
      <c r="J22" s="44">
        <f t="shared" si="3"/>
        <v>0</v>
      </c>
      <c r="K22" s="44">
        <f t="shared" si="2"/>
        <v>0</v>
      </c>
    </row>
    <row r="23" spans="1:13" s="37" customFormat="1" ht="26.25" customHeight="1">
      <c r="A23" s="40" t="s">
        <v>21</v>
      </c>
      <c r="B23" s="50" t="s">
        <v>77</v>
      </c>
      <c r="C23" s="50"/>
      <c r="D23" s="22"/>
      <c r="E23" s="23"/>
      <c r="F23" s="41">
        <f t="shared" si="0"/>
        <v>0</v>
      </c>
      <c r="G23" s="42">
        <f t="shared" si="1"/>
        <v>0</v>
      </c>
      <c r="H23" s="43" t="s">
        <v>73</v>
      </c>
      <c r="I23" s="43">
        <v>10</v>
      </c>
      <c r="J23" s="44">
        <f t="shared" si="3"/>
        <v>0</v>
      </c>
      <c r="K23" s="44">
        <f t="shared" si="2"/>
        <v>0</v>
      </c>
    </row>
    <row r="24" spans="1:13" s="37" customFormat="1" ht="24" customHeight="1">
      <c r="A24" s="40" t="s">
        <v>22</v>
      </c>
      <c r="B24" s="50" t="s">
        <v>89</v>
      </c>
      <c r="C24" s="50"/>
      <c r="D24" s="22"/>
      <c r="E24" s="23"/>
      <c r="F24" s="41">
        <f t="shared" si="0"/>
        <v>0</v>
      </c>
      <c r="G24" s="42">
        <f t="shared" si="1"/>
        <v>0</v>
      </c>
      <c r="H24" s="43" t="s">
        <v>73</v>
      </c>
      <c r="I24" s="43">
        <v>80</v>
      </c>
      <c r="J24" s="44">
        <f t="shared" si="3"/>
        <v>0</v>
      </c>
      <c r="K24" s="44">
        <f t="shared" si="2"/>
        <v>0</v>
      </c>
      <c r="M24" s="50"/>
    </row>
    <row r="25" spans="1:13" s="37" customFormat="1" ht="24" customHeight="1">
      <c r="A25" s="40" t="s">
        <v>23</v>
      </c>
      <c r="B25" s="50" t="s">
        <v>107</v>
      </c>
      <c r="C25" s="50"/>
      <c r="D25" s="22"/>
      <c r="E25" s="23"/>
      <c r="F25" s="41">
        <f t="shared" si="0"/>
        <v>0</v>
      </c>
      <c r="G25" s="42">
        <f t="shared" si="1"/>
        <v>0</v>
      </c>
      <c r="H25" s="43" t="s">
        <v>73</v>
      </c>
      <c r="I25" s="43">
        <v>950</v>
      </c>
      <c r="J25" s="44">
        <f t="shared" si="3"/>
        <v>0</v>
      </c>
      <c r="K25" s="44">
        <f t="shared" si="2"/>
        <v>0</v>
      </c>
    </row>
    <row r="26" spans="1:13" s="37" customFormat="1" ht="42" customHeight="1">
      <c r="A26" s="40" t="s">
        <v>24</v>
      </c>
      <c r="B26" s="50" t="s">
        <v>143</v>
      </c>
      <c r="C26" s="50"/>
      <c r="D26" s="22"/>
      <c r="E26" s="23"/>
      <c r="F26" s="41">
        <f t="shared" si="0"/>
        <v>0</v>
      </c>
      <c r="G26" s="42">
        <f t="shared" si="1"/>
        <v>0</v>
      </c>
      <c r="H26" s="43" t="s">
        <v>73</v>
      </c>
      <c r="I26" s="43">
        <v>850</v>
      </c>
      <c r="J26" s="44">
        <f>G26*I26</f>
        <v>0</v>
      </c>
      <c r="K26" s="44">
        <f>D26*I26</f>
        <v>0</v>
      </c>
    </row>
    <row r="27" spans="1:13" s="37" customFormat="1" ht="42" customHeight="1">
      <c r="A27" s="40" t="s">
        <v>25</v>
      </c>
      <c r="B27" s="50" t="s">
        <v>182</v>
      </c>
      <c r="C27" s="50"/>
      <c r="D27" s="22"/>
      <c r="E27" s="23"/>
      <c r="F27" s="41">
        <f t="shared" si="0"/>
        <v>0</v>
      </c>
      <c r="G27" s="42">
        <f t="shared" si="1"/>
        <v>0</v>
      </c>
      <c r="H27" s="43" t="s">
        <v>73</v>
      </c>
      <c r="I27" s="43">
        <v>100</v>
      </c>
      <c r="J27" s="44">
        <f>G27*I27</f>
        <v>0</v>
      </c>
      <c r="K27" s="44">
        <f>D27*I27</f>
        <v>0</v>
      </c>
      <c r="M27" s="37" t="s">
        <v>75</v>
      </c>
    </row>
    <row r="28" spans="1:13" s="37" customFormat="1" ht="24.75" customHeight="1">
      <c r="A28" s="40" t="s">
        <v>26</v>
      </c>
      <c r="B28" s="50" t="s">
        <v>108</v>
      </c>
      <c r="C28" s="50"/>
      <c r="D28" s="22"/>
      <c r="E28" s="23"/>
      <c r="F28" s="41">
        <f>D28*E28</f>
        <v>0</v>
      </c>
      <c r="G28" s="42">
        <f t="shared" si="1"/>
        <v>0</v>
      </c>
      <c r="H28" s="43" t="s">
        <v>73</v>
      </c>
      <c r="I28" s="43">
        <v>40</v>
      </c>
      <c r="J28" s="44">
        <f t="shared" ref="J28:J39" si="4">G28*I28</f>
        <v>0</v>
      </c>
      <c r="K28" s="44">
        <f t="shared" si="2"/>
        <v>0</v>
      </c>
    </row>
    <row r="29" spans="1:13" s="37" customFormat="1" ht="24.75" customHeight="1">
      <c r="A29" s="40" t="s">
        <v>27</v>
      </c>
      <c r="B29" s="50" t="s">
        <v>237</v>
      </c>
      <c r="C29" s="50"/>
      <c r="D29" s="22"/>
      <c r="E29" s="23"/>
      <c r="F29" s="41">
        <f>D29*E29</f>
        <v>0</v>
      </c>
      <c r="G29" s="42">
        <f t="shared" si="1"/>
        <v>0</v>
      </c>
      <c r="H29" s="43" t="s">
        <v>73</v>
      </c>
      <c r="I29" s="43">
        <v>20</v>
      </c>
      <c r="J29" s="44">
        <f t="shared" si="4"/>
        <v>0</v>
      </c>
      <c r="K29" s="44">
        <f t="shared" si="2"/>
        <v>0</v>
      </c>
    </row>
    <row r="30" spans="1:13" s="37" customFormat="1" ht="32.25" customHeight="1">
      <c r="A30" s="40" t="s">
        <v>28</v>
      </c>
      <c r="B30" s="50" t="s">
        <v>109</v>
      </c>
      <c r="C30" s="50"/>
      <c r="D30" s="22"/>
      <c r="E30" s="23"/>
      <c r="F30" s="41">
        <f t="shared" si="0"/>
        <v>0</v>
      </c>
      <c r="G30" s="42">
        <f t="shared" si="1"/>
        <v>0</v>
      </c>
      <c r="H30" s="43" t="s">
        <v>73</v>
      </c>
      <c r="I30" s="43">
        <v>190</v>
      </c>
      <c r="J30" s="44">
        <f t="shared" si="4"/>
        <v>0</v>
      </c>
      <c r="K30" s="44">
        <f t="shared" si="2"/>
        <v>0</v>
      </c>
    </row>
    <row r="31" spans="1:13" s="37" customFormat="1" ht="24" customHeight="1">
      <c r="A31" s="40" t="s">
        <v>29</v>
      </c>
      <c r="B31" s="50" t="s">
        <v>78</v>
      </c>
      <c r="C31" s="50"/>
      <c r="D31" s="22"/>
      <c r="E31" s="23"/>
      <c r="F31" s="41">
        <f t="shared" si="0"/>
        <v>0</v>
      </c>
      <c r="G31" s="42">
        <f t="shared" si="1"/>
        <v>0</v>
      </c>
      <c r="H31" s="43" t="s">
        <v>73</v>
      </c>
      <c r="I31" s="43">
        <v>30</v>
      </c>
      <c r="J31" s="44">
        <f t="shared" si="4"/>
        <v>0</v>
      </c>
      <c r="K31" s="44">
        <f t="shared" si="2"/>
        <v>0</v>
      </c>
    </row>
    <row r="32" spans="1:13" s="37" customFormat="1" ht="19.5" customHeight="1">
      <c r="A32" s="40" t="s">
        <v>30</v>
      </c>
      <c r="B32" s="50" t="s">
        <v>65</v>
      </c>
      <c r="C32" s="50"/>
      <c r="D32" s="22"/>
      <c r="E32" s="23"/>
      <c r="F32" s="41">
        <f t="shared" si="0"/>
        <v>0</v>
      </c>
      <c r="G32" s="42">
        <f t="shared" si="1"/>
        <v>0</v>
      </c>
      <c r="H32" s="43" t="s">
        <v>73</v>
      </c>
      <c r="I32" s="43">
        <v>900</v>
      </c>
      <c r="J32" s="44">
        <f t="shared" si="4"/>
        <v>0</v>
      </c>
      <c r="K32" s="44">
        <f t="shared" si="2"/>
        <v>0</v>
      </c>
    </row>
    <row r="33" spans="1:11" s="37" customFormat="1" ht="24" customHeight="1">
      <c r="A33" s="40" t="s">
        <v>31</v>
      </c>
      <c r="B33" s="50" t="s">
        <v>79</v>
      </c>
      <c r="C33" s="50"/>
      <c r="D33" s="22"/>
      <c r="E33" s="23"/>
      <c r="F33" s="41">
        <f t="shared" si="0"/>
        <v>0</v>
      </c>
      <c r="G33" s="42">
        <f t="shared" si="1"/>
        <v>0</v>
      </c>
      <c r="H33" s="43" t="s">
        <v>73</v>
      </c>
      <c r="I33" s="43">
        <v>100</v>
      </c>
      <c r="J33" s="44">
        <f t="shared" si="4"/>
        <v>0</v>
      </c>
      <c r="K33" s="44">
        <f t="shared" si="2"/>
        <v>0</v>
      </c>
    </row>
    <row r="34" spans="1:11" s="37" customFormat="1" ht="38.25" customHeight="1">
      <c r="A34" s="40" t="s">
        <v>32</v>
      </c>
      <c r="B34" s="50" t="s">
        <v>110</v>
      </c>
      <c r="C34" s="50"/>
      <c r="D34" s="22"/>
      <c r="E34" s="23"/>
      <c r="F34" s="41">
        <f t="shared" si="0"/>
        <v>0</v>
      </c>
      <c r="G34" s="42">
        <f t="shared" si="1"/>
        <v>0</v>
      </c>
      <c r="H34" s="43" t="s">
        <v>73</v>
      </c>
      <c r="I34" s="43">
        <v>650</v>
      </c>
      <c r="J34" s="44">
        <f t="shared" si="4"/>
        <v>0</v>
      </c>
      <c r="K34" s="44">
        <f t="shared" si="2"/>
        <v>0</v>
      </c>
    </row>
    <row r="35" spans="1:11" s="37" customFormat="1" ht="24" customHeight="1">
      <c r="A35" s="40" t="s">
        <v>33</v>
      </c>
      <c r="B35" s="50" t="s">
        <v>111</v>
      </c>
      <c r="C35" s="50"/>
      <c r="D35" s="22"/>
      <c r="E35" s="23"/>
      <c r="F35" s="41">
        <f t="shared" si="0"/>
        <v>0</v>
      </c>
      <c r="G35" s="42">
        <f t="shared" si="1"/>
        <v>0</v>
      </c>
      <c r="H35" s="43" t="s">
        <v>73</v>
      </c>
      <c r="I35" s="43">
        <v>20</v>
      </c>
      <c r="J35" s="44">
        <f t="shared" si="4"/>
        <v>0</v>
      </c>
      <c r="K35" s="44">
        <f t="shared" si="2"/>
        <v>0</v>
      </c>
    </row>
    <row r="36" spans="1:11" s="37" customFormat="1" ht="24" customHeight="1">
      <c r="A36" s="40" t="s">
        <v>34</v>
      </c>
      <c r="B36" s="50" t="s">
        <v>80</v>
      </c>
      <c r="C36" s="50"/>
      <c r="D36" s="22"/>
      <c r="E36" s="23"/>
      <c r="F36" s="41">
        <f t="shared" si="0"/>
        <v>0</v>
      </c>
      <c r="G36" s="42">
        <f t="shared" si="1"/>
        <v>0</v>
      </c>
      <c r="H36" s="43" t="s">
        <v>74</v>
      </c>
      <c r="I36" s="43">
        <v>40</v>
      </c>
      <c r="J36" s="44">
        <f t="shared" si="4"/>
        <v>0</v>
      </c>
      <c r="K36" s="44">
        <f t="shared" si="2"/>
        <v>0</v>
      </c>
    </row>
    <row r="37" spans="1:11" s="37" customFormat="1" ht="24" customHeight="1">
      <c r="A37" s="40" t="s">
        <v>35</v>
      </c>
      <c r="B37" s="50" t="s">
        <v>185</v>
      </c>
      <c r="C37" s="50"/>
      <c r="D37" s="22"/>
      <c r="E37" s="23"/>
      <c r="F37" s="41">
        <f t="shared" si="0"/>
        <v>0</v>
      </c>
      <c r="G37" s="42">
        <f t="shared" si="1"/>
        <v>0</v>
      </c>
      <c r="H37" s="43" t="s">
        <v>74</v>
      </c>
      <c r="I37" s="43">
        <v>50</v>
      </c>
      <c r="J37" s="44">
        <f t="shared" si="4"/>
        <v>0</v>
      </c>
      <c r="K37" s="44">
        <f t="shared" si="2"/>
        <v>0</v>
      </c>
    </row>
    <row r="38" spans="1:11" s="37" customFormat="1" ht="24" customHeight="1">
      <c r="A38" s="40" t="s">
        <v>36</v>
      </c>
      <c r="B38" s="50" t="s">
        <v>95</v>
      </c>
      <c r="C38" s="50"/>
      <c r="D38" s="22"/>
      <c r="E38" s="23"/>
      <c r="F38" s="41">
        <f t="shared" si="0"/>
        <v>0</v>
      </c>
      <c r="G38" s="42">
        <f t="shared" si="1"/>
        <v>0</v>
      </c>
      <c r="H38" s="43" t="s">
        <v>74</v>
      </c>
      <c r="I38" s="43">
        <v>100</v>
      </c>
      <c r="J38" s="44">
        <f t="shared" si="4"/>
        <v>0</v>
      </c>
      <c r="K38" s="44">
        <f t="shared" si="2"/>
        <v>0</v>
      </c>
    </row>
    <row r="39" spans="1:11" s="37" customFormat="1" ht="24" customHeight="1">
      <c r="A39" s="40" t="s">
        <v>37</v>
      </c>
      <c r="B39" s="50" t="s">
        <v>184</v>
      </c>
      <c r="C39" s="50"/>
      <c r="D39" s="22"/>
      <c r="E39" s="23"/>
      <c r="F39" s="41">
        <f t="shared" si="0"/>
        <v>0</v>
      </c>
      <c r="G39" s="42">
        <f t="shared" si="1"/>
        <v>0</v>
      </c>
      <c r="H39" s="43" t="s">
        <v>74</v>
      </c>
      <c r="I39" s="43">
        <v>100</v>
      </c>
      <c r="J39" s="44">
        <f t="shared" si="4"/>
        <v>0</v>
      </c>
      <c r="K39" s="44">
        <f t="shared" si="2"/>
        <v>0</v>
      </c>
    </row>
    <row r="40" spans="1:11" s="37" customFormat="1" ht="24" customHeight="1">
      <c r="A40" s="40" t="s">
        <v>53</v>
      </c>
      <c r="B40" s="50" t="s">
        <v>88</v>
      </c>
      <c r="C40" s="50"/>
      <c r="D40" s="22"/>
      <c r="E40" s="23"/>
      <c r="F40" s="41">
        <f t="shared" si="0"/>
        <v>0</v>
      </c>
      <c r="G40" s="42">
        <f t="shared" si="1"/>
        <v>0</v>
      </c>
      <c r="H40" s="43" t="s">
        <v>73</v>
      </c>
      <c r="I40" s="43">
        <v>60</v>
      </c>
      <c r="J40" s="44">
        <f>G40*I40</f>
        <v>0</v>
      </c>
      <c r="K40" s="44">
        <f t="shared" si="2"/>
        <v>0</v>
      </c>
    </row>
    <row r="41" spans="1:11" s="37" customFormat="1" ht="22.5" customHeight="1">
      <c r="A41" s="40" t="s">
        <v>38</v>
      </c>
      <c r="B41" s="50" t="s">
        <v>142</v>
      </c>
      <c r="C41" s="50"/>
      <c r="D41" s="22"/>
      <c r="E41" s="23"/>
      <c r="F41" s="41">
        <f t="shared" si="0"/>
        <v>0</v>
      </c>
      <c r="G41" s="42">
        <f t="shared" si="1"/>
        <v>0</v>
      </c>
      <c r="H41" s="43" t="s">
        <v>74</v>
      </c>
      <c r="I41" s="43">
        <v>20</v>
      </c>
      <c r="J41" s="44">
        <f t="shared" ref="J41:J45" si="5">G41*I41</f>
        <v>0</v>
      </c>
      <c r="K41" s="44">
        <f t="shared" si="2"/>
        <v>0</v>
      </c>
    </row>
    <row r="42" spans="1:11" s="37" customFormat="1" ht="42" customHeight="1">
      <c r="A42" s="40" t="s">
        <v>39</v>
      </c>
      <c r="B42" s="50" t="s">
        <v>123</v>
      </c>
      <c r="C42" s="50"/>
      <c r="D42" s="22"/>
      <c r="E42" s="23"/>
      <c r="F42" s="41">
        <f t="shared" si="0"/>
        <v>0</v>
      </c>
      <c r="G42" s="42">
        <f t="shared" si="1"/>
        <v>0</v>
      </c>
      <c r="H42" s="43" t="s">
        <v>73</v>
      </c>
      <c r="I42" s="43">
        <v>1500</v>
      </c>
      <c r="J42" s="44">
        <f t="shared" si="5"/>
        <v>0</v>
      </c>
      <c r="K42" s="44">
        <f t="shared" si="2"/>
        <v>0</v>
      </c>
    </row>
    <row r="43" spans="1:11" s="37" customFormat="1" ht="39" customHeight="1">
      <c r="A43" s="40" t="s">
        <v>170</v>
      </c>
      <c r="B43" s="50" t="s">
        <v>122</v>
      </c>
      <c r="C43" s="50"/>
      <c r="D43" s="22"/>
      <c r="E43" s="23"/>
      <c r="F43" s="41">
        <f t="shared" si="0"/>
        <v>0</v>
      </c>
      <c r="G43" s="42">
        <f t="shared" si="1"/>
        <v>0</v>
      </c>
      <c r="H43" s="43" t="s">
        <v>73</v>
      </c>
      <c r="I43" s="43">
        <v>3500</v>
      </c>
      <c r="J43" s="44">
        <f t="shared" si="5"/>
        <v>0</v>
      </c>
      <c r="K43" s="44">
        <f t="shared" si="2"/>
        <v>0</v>
      </c>
    </row>
    <row r="44" spans="1:11" s="37" customFormat="1" ht="34.5" customHeight="1">
      <c r="A44" s="40" t="s">
        <v>40</v>
      </c>
      <c r="B44" s="50" t="s">
        <v>124</v>
      </c>
      <c r="C44" s="50"/>
      <c r="D44" s="22"/>
      <c r="E44" s="23"/>
      <c r="F44" s="41">
        <f t="shared" si="0"/>
        <v>0</v>
      </c>
      <c r="G44" s="42">
        <f t="shared" si="1"/>
        <v>0</v>
      </c>
      <c r="H44" s="43" t="s">
        <v>73</v>
      </c>
      <c r="I44" s="43">
        <v>50</v>
      </c>
      <c r="J44" s="44">
        <f t="shared" si="5"/>
        <v>0</v>
      </c>
      <c r="K44" s="44">
        <f t="shared" si="2"/>
        <v>0</v>
      </c>
    </row>
    <row r="45" spans="1:11" s="37" customFormat="1" ht="40.5" customHeight="1">
      <c r="A45" s="40" t="s">
        <v>41</v>
      </c>
      <c r="B45" s="50" t="s">
        <v>125</v>
      </c>
      <c r="C45" s="50"/>
      <c r="D45" s="22"/>
      <c r="E45" s="23"/>
      <c r="F45" s="41">
        <f t="shared" si="0"/>
        <v>0</v>
      </c>
      <c r="G45" s="42">
        <f t="shared" si="1"/>
        <v>0</v>
      </c>
      <c r="H45" s="43" t="s">
        <v>73</v>
      </c>
      <c r="I45" s="43">
        <v>800</v>
      </c>
      <c r="J45" s="44">
        <f t="shared" si="5"/>
        <v>0</v>
      </c>
      <c r="K45" s="44">
        <f t="shared" si="2"/>
        <v>0</v>
      </c>
    </row>
    <row r="46" spans="1:11" s="37" customFormat="1" ht="27.75" customHeight="1" thickBot="1">
      <c r="A46" s="45"/>
      <c r="D46" s="35"/>
      <c r="E46" s="36"/>
      <c r="G46" s="35"/>
      <c r="H46" s="38"/>
      <c r="I46" s="38"/>
      <c r="J46" s="35"/>
      <c r="K46" s="35"/>
    </row>
    <row r="47" spans="1:11" s="37" customFormat="1" ht="27.75" customHeight="1" thickBot="1">
      <c r="A47" s="45"/>
      <c r="B47" s="37" t="s">
        <v>75</v>
      </c>
      <c r="D47" s="35"/>
      <c r="E47" s="36"/>
      <c r="G47" s="46"/>
      <c r="H47" s="38"/>
      <c r="I47" s="47" t="s">
        <v>58</v>
      </c>
      <c r="J47" s="94">
        <f>SUM(J4:J45)</f>
        <v>0</v>
      </c>
      <c r="K47" s="48">
        <f>SUM(K4:K45)</f>
        <v>0</v>
      </c>
    </row>
    <row r="48" spans="1:11" ht="14.25" customHeight="1"/>
    <row r="49" spans="7:7" ht="15" customHeight="1"/>
    <row r="51" spans="7:7">
      <c r="G51" t="s">
        <v>75</v>
      </c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3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36AA-A89F-418B-999D-360BA8557923}">
  <dimension ref="A1:L21"/>
  <sheetViews>
    <sheetView view="pageBreakPreview" zoomScale="60" zoomScaleNormal="96" workbookViewId="0">
      <selection activeCell="B1" sqref="B1"/>
    </sheetView>
  </sheetViews>
  <sheetFormatPr defaultRowHeight="14.25"/>
  <cols>
    <col min="1" max="1" width="6.625" customWidth="1"/>
    <col min="2" max="2" width="49.5" customWidth="1"/>
    <col min="3" max="3" width="40.75" customWidth="1"/>
    <col min="9" max="9" width="7.25" customWidth="1"/>
    <col min="10" max="10" width="14.5" customWidth="1"/>
    <col min="11" max="11" width="13.25" customWidth="1"/>
  </cols>
  <sheetData>
    <row r="1" spans="1:12" ht="15">
      <c r="B1" s="109" t="s">
        <v>315</v>
      </c>
      <c r="J1" s="103" t="s">
        <v>314</v>
      </c>
      <c r="K1" s="103"/>
    </row>
    <row r="2" spans="1:12" s="6" customFormat="1" ht="20.25" customHeight="1" thickBot="1">
      <c r="A2" s="101" t="s">
        <v>306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2" s="6" customFormat="1" ht="51.75" thickBot="1">
      <c r="A3" s="8" t="s">
        <v>0</v>
      </c>
      <c r="B3" s="9" t="s">
        <v>59</v>
      </c>
      <c r="C3" s="99" t="s">
        <v>313</v>
      </c>
      <c r="D3" s="10" t="s">
        <v>61</v>
      </c>
      <c r="E3" s="11" t="s">
        <v>62</v>
      </c>
      <c r="F3" s="12" t="s">
        <v>63</v>
      </c>
      <c r="G3" s="10" t="s">
        <v>60</v>
      </c>
      <c r="H3" s="13" t="s">
        <v>1</v>
      </c>
      <c r="I3" s="13" t="s">
        <v>57</v>
      </c>
      <c r="J3" s="14" t="s">
        <v>64</v>
      </c>
      <c r="K3" s="14" t="s">
        <v>72</v>
      </c>
    </row>
    <row r="4" spans="1:12" s="6" customFormat="1" ht="281.25" customHeight="1">
      <c r="A4" s="15">
        <v>1</v>
      </c>
      <c r="B4" s="61" t="s">
        <v>132</v>
      </c>
      <c r="C4" s="61"/>
      <c r="D4" s="22"/>
      <c r="E4" s="23"/>
      <c r="F4" s="24">
        <f t="shared" ref="F4:F12" si="0">D4*E4</f>
        <v>0</v>
      </c>
      <c r="G4" s="17">
        <f t="shared" ref="G4:G12" si="1">D4*(1+E4)</f>
        <v>0</v>
      </c>
      <c r="H4" s="32" t="s">
        <v>73</v>
      </c>
      <c r="I4" s="32">
        <v>30</v>
      </c>
      <c r="J4" s="17">
        <f t="shared" ref="J4:J12" si="2">G4*I4</f>
        <v>0</v>
      </c>
      <c r="K4" s="17">
        <f t="shared" ref="K4:K12" si="3">D4*I4</f>
        <v>0</v>
      </c>
    </row>
    <row r="5" spans="1:12" s="6" customFormat="1" ht="195" customHeight="1">
      <c r="A5" s="15">
        <v>2</v>
      </c>
      <c r="B5" s="61" t="s">
        <v>133</v>
      </c>
      <c r="C5" s="61"/>
      <c r="D5" s="22"/>
      <c r="E5" s="23"/>
      <c r="F5" s="24">
        <f t="shared" si="0"/>
        <v>0</v>
      </c>
      <c r="G5" s="17">
        <f t="shared" si="1"/>
        <v>0</v>
      </c>
      <c r="H5" s="32" t="s">
        <v>73</v>
      </c>
      <c r="I5" s="32">
        <v>900</v>
      </c>
      <c r="J5" s="17">
        <f t="shared" si="2"/>
        <v>0</v>
      </c>
      <c r="K5" s="17">
        <f t="shared" si="3"/>
        <v>0</v>
      </c>
    </row>
    <row r="6" spans="1:12" s="6" customFormat="1" ht="211.5" customHeight="1">
      <c r="A6" s="15">
        <v>3</v>
      </c>
      <c r="B6" s="61" t="s">
        <v>168</v>
      </c>
      <c r="C6" s="61"/>
      <c r="D6" s="22"/>
      <c r="E6" s="23"/>
      <c r="F6" s="24">
        <f t="shared" si="0"/>
        <v>0</v>
      </c>
      <c r="G6" s="17">
        <f t="shared" si="1"/>
        <v>0</v>
      </c>
      <c r="H6" s="32" t="s">
        <v>73</v>
      </c>
      <c r="I6" s="32">
        <v>350</v>
      </c>
      <c r="J6" s="17">
        <f t="shared" si="2"/>
        <v>0</v>
      </c>
      <c r="K6" s="17">
        <f t="shared" si="3"/>
        <v>0</v>
      </c>
      <c r="L6" s="6" t="s">
        <v>75</v>
      </c>
    </row>
    <row r="7" spans="1:12" s="6" customFormat="1" ht="278.25" customHeight="1">
      <c r="A7" s="15">
        <v>4</v>
      </c>
      <c r="B7" s="61" t="s">
        <v>136</v>
      </c>
      <c r="C7" s="61"/>
      <c r="D7" s="22"/>
      <c r="E7" s="23"/>
      <c r="F7" s="24">
        <f t="shared" si="0"/>
        <v>0</v>
      </c>
      <c r="G7" s="17">
        <f t="shared" si="1"/>
        <v>0</v>
      </c>
      <c r="H7" s="32" t="s">
        <v>73</v>
      </c>
      <c r="I7" s="32">
        <v>50</v>
      </c>
      <c r="J7" s="17">
        <f t="shared" si="2"/>
        <v>0</v>
      </c>
      <c r="K7" s="17">
        <f t="shared" si="3"/>
        <v>0</v>
      </c>
    </row>
    <row r="8" spans="1:12" s="6" customFormat="1" ht="99" customHeight="1">
      <c r="A8" s="15">
        <v>5</v>
      </c>
      <c r="B8" s="61" t="s">
        <v>144</v>
      </c>
      <c r="C8" s="61"/>
      <c r="D8" s="22"/>
      <c r="E8" s="23"/>
      <c r="F8" s="24">
        <f t="shared" si="0"/>
        <v>0</v>
      </c>
      <c r="G8" s="17">
        <f t="shared" si="1"/>
        <v>0</v>
      </c>
      <c r="H8" s="32" t="s">
        <v>73</v>
      </c>
      <c r="I8" s="32">
        <v>350</v>
      </c>
      <c r="J8" s="17">
        <f t="shared" si="2"/>
        <v>0</v>
      </c>
      <c r="K8" s="17">
        <f t="shared" si="3"/>
        <v>0</v>
      </c>
    </row>
    <row r="9" spans="1:12" s="6" customFormat="1" ht="99" customHeight="1">
      <c r="A9" s="15">
        <v>6</v>
      </c>
      <c r="B9" s="61" t="s">
        <v>210</v>
      </c>
      <c r="C9" s="61"/>
      <c r="D9" s="22"/>
      <c r="E9" s="23"/>
      <c r="F9" s="24">
        <f t="shared" si="0"/>
        <v>0</v>
      </c>
      <c r="G9" s="17">
        <f t="shared" si="1"/>
        <v>0</v>
      </c>
      <c r="H9" s="32" t="s">
        <v>73</v>
      </c>
      <c r="I9" s="32">
        <v>450</v>
      </c>
      <c r="J9" s="71">
        <f t="shared" si="2"/>
        <v>0</v>
      </c>
      <c r="K9" s="17">
        <f>D9*I9</f>
        <v>0</v>
      </c>
    </row>
    <row r="10" spans="1:12" s="6" customFormat="1" ht="120" customHeight="1">
      <c r="A10" s="15">
        <v>7</v>
      </c>
      <c r="B10" s="61" t="s">
        <v>161</v>
      </c>
      <c r="C10" s="61"/>
      <c r="D10" s="22"/>
      <c r="E10" s="23"/>
      <c r="F10" s="24">
        <f t="shared" si="0"/>
        <v>0</v>
      </c>
      <c r="G10" s="17">
        <f t="shared" si="1"/>
        <v>0</v>
      </c>
      <c r="H10" s="32" t="s">
        <v>73</v>
      </c>
      <c r="I10" s="32">
        <v>200</v>
      </c>
      <c r="J10" s="71">
        <f t="shared" si="2"/>
        <v>0</v>
      </c>
      <c r="K10" s="17">
        <f t="shared" si="3"/>
        <v>0</v>
      </c>
    </row>
    <row r="11" spans="1:12" s="6" customFormat="1" ht="150" customHeight="1">
      <c r="A11" s="15">
        <v>8</v>
      </c>
      <c r="B11" s="61" t="s">
        <v>160</v>
      </c>
      <c r="C11" s="61"/>
      <c r="D11" s="22"/>
      <c r="E11" s="23"/>
      <c r="F11" s="24">
        <f t="shared" si="0"/>
        <v>0</v>
      </c>
      <c r="G11" s="17">
        <f t="shared" si="1"/>
        <v>0</v>
      </c>
      <c r="H11" s="32" t="s">
        <v>73</v>
      </c>
      <c r="I11" s="32">
        <v>100</v>
      </c>
      <c r="J11" s="71">
        <f t="shared" si="2"/>
        <v>0</v>
      </c>
      <c r="K11" s="17">
        <f t="shared" si="3"/>
        <v>0</v>
      </c>
    </row>
    <row r="12" spans="1:12" s="6" customFormat="1" ht="292.5" customHeight="1">
      <c r="A12" s="15">
        <v>9</v>
      </c>
      <c r="B12" s="61" t="s">
        <v>183</v>
      </c>
      <c r="C12" s="61"/>
      <c r="D12" s="22"/>
      <c r="E12" s="23"/>
      <c r="F12" s="24">
        <f t="shared" si="0"/>
        <v>0</v>
      </c>
      <c r="G12" s="17">
        <f t="shared" si="1"/>
        <v>0</v>
      </c>
      <c r="H12" s="32" t="s">
        <v>73</v>
      </c>
      <c r="I12" s="32">
        <v>70</v>
      </c>
      <c r="J12" s="17">
        <f t="shared" si="2"/>
        <v>0</v>
      </c>
      <c r="K12" s="17">
        <f t="shared" si="3"/>
        <v>0</v>
      </c>
    </row>
    <row r="13" spans="1:12" s="6" customFormat="1" ht="15" thickBot="1">
      <c r="A13" s="18"/>
      <c r="D13" s="4"/>
      <c r="E13" s="5"/>
      <c r="G13" s="4"/>
      <c r="H13" s="7"/>
      <c r="I13" s="7"/>
      <c r="J13" s="4"/>
      <c r="K13" s="59"/>
    </row>
    <row r="14" spans="1:12" s="6" customFormat="1" ht="15.75" thickBot="1">
      <c r="A14" s="18"/>
      <c r="D14" s="4"/>
      <c r="E14" s="5"/>
      <c r="G14" s="19"/>
      <c r="H14" s="7"/>
      <c r="I14" s="20" t="s">
        <v>58</v>
      </c>
      <c r="J14" s="21">
        <f>SUM(J4:J13)</f>
        <v>0</v>
      </c>
      <c r="K14" s="21">
        <f>SUM(K4:K13)</f>
        <v>0</v>
      </c>
    </row>
    <row r="15" spans="1:12" s="6" customFormat="1">
      <c r="A15" s="18"/>
      <c r="D15" s="4"/>
      <c r="E15" s="5"/>
      <c r="G15" s="4"/>
      <c r="H15" s="7"/>
      <c r="I15" s="7"/>
      <c r="J15" s="4"/>
    </row>
    <row r="16" spans="1:12">
      <c r="B16" t="s">
        <v>75</v>
      </c>
    </row>
    <row r="17" spans="5:5">
      <c r="E17" t="s">
        <v>75</v>
      </c>
    </row>
    <row r="20" spans="5:5">
      <c r="E20" t="s">
        <v>75</v>
      </c>
    </row>
    <row r="21" spans="5:5">
      <c r="E21" t="s">
        <v>75</v>
      </c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F11B-C2AA-427A-BC31-B5CF522A7D8E}">
  <dimension ref="A1:M38"/>
  <sheetViews>
    <sheetView view="pageBreakPreview" zoomScale="60" zoomScaleNormal="100" workbookViewId="0">
      <selection activeCell="B1" sqref="B1"/>
    </sheetView>
  </sheetViews>
  <sheetFormatPr defaultRowHeight="14.25"/>
  <cols>
    <col min="1" max="1" width="5.25" customWidth="1"/>
    <col min="2" max="2" width="45" customWidth="1"/>
    <col min="3" max="3" width="39.625" customWidth="1"/>
    <col min="4" max="4" width="11" bestFit="1" customWidth="1"/>
    <col min="10" max="10" width="12.625" customWidth="1"/>
    <col min="11" max="11" width="12.25" customWidth="1"/>
  </cols>
  <sheetData>
    <row r="1" spans="1:13" ht="15">
      <c r="B1" s="109" t="s">
        <v>315</v>
      </c>
      <c r="J1" s="103" t="s">
        <v>314</v>
      </c>
      <c r="K1" s="103"/>
    </row>
    <row r="2" spans="1:13" s="6" customFormat="1" ht="18.75" thickBot="1">
      <c r="A2" s="101" t="s">
        <v>307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3" s="6" customFormat="1" ht="51.75" thickBot="1">
      <c r="A3" s="8" t="s">
        <v>0</v>
      </c>
      <c r="B3" s="9" t="s">
        <v>59</v>
      </c>
      <c r="C3" s="99" t="s">
        <v>313</v>
      </c>
      <c r="D3" s="10" t="s">
        <v>61</v>
      </c>
      <c r="E3" s="11" t="s">
        <v>62</v>
      </c>
      <c r="F3" s="12" t="s">
        <v>63</v>
      </c>
      <c r="G3" s="10" t="s">
        <v>60</v>
      </c>
      <c r="H3" s="13" t="s">
        <v>1</v>
      </c>
      <c r="I3" s="13" t="s">
        <v>57</v>
      </c>
      <c r="J3" s="14" t="s">
        <v>64</v>
      </c>
      <c r="K3" s="14" t="s">
        <v>72</v>
      </c>
    </row>
    <row r="4" spans="1:13" s="6" customFormat="1" ht="28.5" customHeight="1">
      <c r="A4" s="15" t="s">
        <v>2</v>
      </c>
      <c r="B4" s="58" t="s">
        <v>242</v>
      </c>
      <c r="C4" s="58"/>
      <c r="D4" s="22"/>
      <c r="E4" s="23"/>
      <c r="F4" s="24">
        <f t="shared" ref="F4:F27" si="0">D4*E4</f>
        <v>0</v>
      </c>
      <c r="G4" s="17">
        <f t="shared" ref="G4:G27" si="1">D4*(1+E4)</f>
        <v>0</v>
      </c>
      <c r="H4" s="32" t="s">
        <v>103</v>
      </c>
      <c r="I4" s="32">
        <v>20</v>
      </c>
      <c r="J4" s="17">
        <f>G4*I4</f>
        <v>0</v>
      </c>
      <c r="K4" s="17">
        <f>D4*I4</f>
        <v>0</v>
      </c>
    </row>
    <row r="5" spans="1:13" s="6" customFormat="1" ht="24" customHeight="1">
      <c r="A5" s="15" t="s">
        <v>3</v>
      </c>
      <c r="B5" s="56" t="s">
        <v>93</v>
      </c>
      <c r="C5" s="56"/>
      <c r="D5" s="22"/>
      <c r="E5" s="23"/>
      <c r="F5" s="24">
        <f t="shared" si="0"/>
        <v>0</v>
      </c>
      <c r="G5" s="17">
        <f t="shared" si="1"/>
        <v>0</v>
      </c>
      <c r="H5" s="32" t="s">
        <v>103</v>
      </c>
      <c r="I5" s="32">
        <v>35</v>
      </c>
      <c r="J5" s="17">
        <f>G5*I5</f>
        <v>0</v>
      </c>
      <c r="K5" s="17">
        <f>D5*I5</f>
        <v>0</v>
      </c>
    </row>
    <row r="6" spans="1:13" s="6" customFormat="1" ht="24" customHeight="1">
      <c r="A6" s="15" t="s">
        <v>6</v>
      </c>
      <c r="B6" s="56" t="s">
        <v>101</v>
      </c>
      <c r="C6" s="56"/>
      <c r="D6" s="22"/>
      <c r="E6" s="23"/>
      <c r="F6" s="24">
        <f t="shared" si="0"/>
        <v>0</v>
      </c>
      <c r="G6" s="17">
        <f t="shared" si="1"/>
        <v>0</v>
      </c>
      <c r="H6" s="32" t="s">
        <v>103</v>
      </c>
      <c r="I6" s="32">
        <v>20</v>
      </c>
      <c r="J6" s="17">
        <f t="shared" ref="J6:J17" si="2">G6*I6</f>
        <v>0</v>
      </c>
      <c r="K6" s="17">
        <f t="shared" ref="K6:K27" si="3">D6*I6</f>
        <v>0</v>
      </c>
    </row>
    <row r="7" spans="1:13" s="6" customFormat="1" ht="24" customHeight="1">
      <c r="A7" s="15" t="s">
        <v>7</v>
      </c>
      <c r="B7" s="56" t="s">
        <v>186</v>
      </c>
      <c r="C7" s="56"/>
      <c r="D7" s="22"/>
      <c r="E7" s="23"/>
      <c r="F7" s="24">
        <f t="shared" si="0"/>
        <v>0</v>
      </c>
      <c r="G7" s="17">
        <f t="shared" si="1"/>
        <v>0</v>
      </c>
      <c r="H7" s="32" t="s">
        <v>103</v>
      </c>
      <c r="I7" s="32">
        <v>20</v>
      </c>
      <c r="J7" s="17">
        <f t="shared" si="2"/>
        <v>0</v>
      </c>
      <c r="K7" s="17">
        <f t="shared" si="3"/>
        <v>0</v>
      </c>
    </row>
    <row r="8" spans="1:13" s="6" customFormat="1" ht="27" customHeight="1">
      <c r="A8" s="15" t="s">
        <v>8</v>
      </c>
      <c r="B8" s="58" t="s">
        <v>308</v>
      </c>
      <c r="C8" s="58"/>
      <c r="D8" s="22"/>
      <c r="E8" s="23"/>
      <c r="F8" s="24">
        <f t="shared" si="0"/>
        <v>0</v>
      </c>
      <c r="G8" s="17">
        <f t="shared" si="1"/>
        <v>0</v>
      </c>
      <c r="H8" s="32" t="s">
        <v>103</v>
      </c>
      <c r="I8" s="32">
        <v>40</v>
      </c>
      <c r="J8" s="17">
        <f t="shared" si="2"/>
        <v>0</v>
      </c>
      <c r="K8" s="17">
        <f t="shared" si="3"/>
        <v>0</v>
      </c>
    </row>
    <row r="9" spans="1:13" s="6" customFormat="1" ht="85.5" customHeight="1">
      <c r="A9" s="15" t="s">
        <v>9</v>
      </c>
      <c r="B9" s="58" t="s">
        <v>239</v>
      </c>
      <c r="C9" s="58"/>
      <c r="D9" s="22"/>
      <c r="E9" s="23"/>
      <c r="F9" s="24">
        <f t="shared" si="0"/>
        <v>0</v>
      </c>
      <c r="G9" s="17">
        <f t="shared" si="1"/>
        <v>0</v>
      </c>
      <c r="H9" s="32" t="s">
        <v>103</v>
      </c>
      <c r="I9" s="32">
        <v>30</v>
      </c>
      <c r="J9" s="17">
        <f t="shared" si="2"/>
        <v>0</v>
      </c>
      <c r="K9" s="17">
        <f t="shared" si="3"/>
        <v>0</v>
      </c>
    </row>
    <row r="10" spans="1:13" s="6" customFormat="1" ht="75" customHeight="1">
      <c r="A10" s="15"/>
      <c r="B10" s="58" t="s">
        <v>238</v>
      </c>
      <c r="C10" s="58"/>
      <c r="D10" s="22"/>
      <c r="E10" s="23"/>
      <c r="F10" s="24">
        <f t="shared" si="0"/>
        <v>0</v>
      </c>
      <c r="G10" s="17">
        <f t="shared" si="1"/>
        <v>0</v>
      </c>
      <c r="H10" s="32" t="s">
        <v>103</v>
      </c>
      <c r="I10" s="32">
        <v>30</v>
      </c>
      <c r="J10" s="17">
        <f t="shared" si="2"/>
        <v>0</v>
      </c>
      <c r="K10" s="17">
        <f t="shared" si="3"/>
        <v>0</v>
      </c>
    </row>
    <row r="11" spans="1:13" s="6" customFormat="1" ht="114" customHeight="1">
      <c r="A11" s="15"/>
      <c r="B11" s="58" t="s">
        <v>240</v>
      </c>
      <c r="C11" s="58"/>
      <c r="D11" s="22"/>
      <c r="E11" s="23"/>
      <c r="F11" s="24">
        <f t="shared" si="0"/>
        <v>0</v>
      </c>
      <c r="G11" s="17">
        <f t="shared" si="1"/>
        <v>0</v>
      </c>
      <c r="H11" s="32" t="s">
        <v>103</v>
      </c>
      <c r="I11" s="32">
        <v>20</v>
      </c>
      <c r="J11" s="17">
        <f t="shared" si="2"/>
        <v>0</v>
      </c>
      <c r="K11" s="17">
        <f t="shared" si="3"/>
        <v>0</v>
      </c>
    </row>
    <row r="12" spans="1:13" s="6" customFormat="1" ht="114" customHeight="1">
      <c r="A12" s="15"/>
      <c r="B12" s="58" t="s">
        <v>241</v>
      </c>
      <c r="C12" s="58"/>
      <c r="D12" s="22"/>
      <c r="E12" s="23"/>
      <c r="F12" s="24">
        <f t="shared" si="0"/>
        <v>0</v>
      </c>
      <c r="G12" s="17">
        <f t="shared" si="1"/>
        <v>0</v>
      </c>
      <c r="H12" s="32" t="s">
        <v>103</v>
      </c>
      <c r="I12" s="32">
        <v>30</v>
      </c>
      <c r="J12" s="17">
        <f t="shared" si="2"/>
        <v>0</v>
      </c>
      <c r="K12" s="17">
        <f t="shared" si="3"/>
        <v>0</v>
      </c>
      <c r="M12" s="6" t="s">
        <v>75</v>
      </c>
    </row>
    <row r="13" spans="1:13" s="6" customFormat="1" ht="114" customHeight="1">
      <c r="A13" s="15"/>
      <c r="B13" s="58" t="s">
        <v>248</v>
      </c>
      <c r="C13" s="58"/>
      <c r="D13" s="22"/>
      <c r="E13" s="23"/>
      <c r="F13" s="24">
        <f t="shared" si="0"/>
        <v>0</v>
      </c>
      <c r="G13" s="17">
        <f t="shared" si="1"/>
        <v>0</v>
      </c>
      <c r="H13" s="32" t="s">
        <v>103</v>
      </c>
      <c r="I13" s="32">
        <v>100</v>
      </c>
      <c r="J13" s="17">
        <f t="shared" si="2"/>
        <v>0</v>
      </c>
      <c r="K13" s="17">
        <f t="shared" si="3"/>
        <v>0</v>
      </c>
    </row>
    <row r="14" spans="1:13" s="6" customFormat="1" ht="114" customHeight="1">
      <c r="A14" s="15"/>
      <c r="B14" s="58" t="s">
        <v>249</v>
      </c>
      <c r="C14" s="58"/>
      <c r="D14" s="22"/>
      <c r="E14" s="23"/>
      <c r="F14" s="24">
        <f t="shared" si="0"/>
        <v>0</v>
      </c>
      <c r="G14" s="17">
        <f t="shared" si="1"/>
        <v>0</v>
      </c>
      <c r="H14" s="32" t="s">
        <v>103</v>
      </c>
      <c r="I14" s="32">
        <v>50</v>
      </c>
      <c r="J14" s="17">
        <f t="shared" si="2"/>
        <v>0</v>
      </c>
      <c r="K14" s="17">
        <f t="shared" si="3"/>
        <v>0</v>
      </c>
    </row>
    <row r="15" spans="1:13" s="6" customFormat="1" ht="93.75" customHeight="1">
      <c r="A15" s="15"/>
      <c r="B15" s="58" t="s">
        <v>250</v>
      </c>
      <c r="C15" s="58"/>
      <c r="D15" s="22"/>
      <c r="E15" s="23"/>
      <c r="F15" s="24">
        <f t="shared" si="0"/>
        <v>0</v>
      </c>
      <c r="G15" s="17">
        <f t="shared" si="1"/>
        <v>0</v>
      </c>
      <c r="H15" s="32" t="s">
        <v>103</v>
      </c>
      <c r="I15" s="32">
        <v>100</v>
      </c>
      <c r="J15" s="17">
        <f t="shared" si="2"/>
        <v>0</v>
      </c>
      <c r="K15" s="17">
        <f t="shared" si="3"/>
        <v>0</v>
      </c>
    </row>
    <row r="16" spans="1:13" s="6" customFormat="1" ht="43.5" customHeight="1">
      <c r="A16" s="15" t="s">
        <v>10</v>
      </c>
      <c r="B16" s="58" t="s">
        <v>102</v>
      </c>
      <c r="C16" s="58"/>
      <c r="D16" s="22"/>
      <c r="E16" s="23"/>
      <c r="F16" s="24">
        <f t="shared" si="0"/>
        <v>0</v>
      </c>
      <c r="G16" s="17">
        <f t="shared" si="1"/>
        <v>0</v>
      </c>
      <c r="H16" s="32" t="s">
        <v>103</v>
      </c>
      <c r="I16" s="32">
        <v>30</v>
      </c>
      <c r="J16" s="17">
        <f t="shared" si="2"/>
        <v>0</v>
      </c>
      <c r="K16" s="17">
        <f t="shared" si="3"/>
        <v>0</v>
      </c>
      <c r="M16" s="56"/>
    </row>
    <row r="17" spans="1:11" s="6" customFormat="1" ht="24" customHeight="1">
      <c r="A17" s="15" t="s">
        <v>11</v>
      </c>
      <c r="B17" s="56" t="s">
        <v>70</v>
      </c>
      <c r="C17" s="56"/>
      <c r="D17" s="22"/>
      <c r="E17" s="23"/>
      <c r="F17" s="24">
        <f t="shared" si="0"/>
        <v>0</v>
      </c>
      <c r="G17" s="17">
        <f t="shared" si="1"/>
        <v>0</v>
      </c>
      <c r="H17" s="32" t="s">
        <v>103</v>
      </c>
      <c r="I17" s="32">
        <v>76</v>
      </c>
      <c r="J17" s="17">
        <f t="shared" si="2"/>
        <v>0</v>
      </c>
      <c r="K17" s="17">
        <f t="shared" si="3"/>
        <v>0</v>
      </c>
    </row>
    <row r="18" spans="1:11" s="6" customFormat="1" ht="24" customHeight="1">
      <c r="A18" s="15" t="s">
        <v>12</v>
      </c>
      <c r="B18" s="56" t="s">
        <v>81</v>
      </c>
      <c r="C18" s="56"/>
      <c r="D18" s="22"/>
      <c r="E18" s="23"/>
      <c r="F18" s="24">
        <f t="shared" si="0"/>
        <v>0</v>
      </c>
      <c r="G18" s="17">
        <f t="shared" si="1"/>
        <v>0</v>
      </c>
      <c r="H18" s="32" t="s">
        <v>103</v>
      </c>
      <c r="I18" s="32">
        <v>100</v>
      </c>
      <c r="J18" s="17">
        <f>G18*I18</f>
        <v>0</v>
      </c>
      <c r="K18" s="17">
        <f t="shared" si="3"/>
        <v>0</v>
      </c>
    </row>
    <row r="19" spans="1:11" s="6" customFormat="1" ht="24" customHeight="1">
      <c r="A19" s="15" t="s">
        <v>13</v>
      </c>
      <c r="B19" s="56" t="s">
        <v>82</v>
      </c>
      <c r="C19" s="56"/>
      <c r="D19" s="22"/>
      <c r="E19" s="23"/>
      <c r="F19" s="24">
        <f t="shared" si="0"/>
        <v>0</v>
      </c>
      <c r="G19" s="17">
        <f t="shared" si="1"/>
        <v>0</v>
      </c>
      <c r="H19" s="32" t="s">
        <v>103</v>
      </c>
      <c r="I19" s="32">
        <v>35</v>
      </c>
      <c r="J19" s="17">
        <f>G19*I19</f>
        <v>0</v>
      </c>
      <c r="K19" s="17">
        <f t="shared" si="3"/>
        <v>0</v>
      </c>
    </row>
    <row r="20" spans="1:11" s="6" customFormat="1" ht="24" customHeight="1">
      <c r="A20" s="15" t="s">
        <v>14</v>
      </c>
      <c r="B20" s="56" t="s">
        <v>187</v>
      </c>
      <c r="C20" s="56"/>
      <c r="D20" s="22"/>
      <c r="E20" s="23"/>
      <c r="F20" s="24">
        <f t="shared" si="0"/>
        <v>0</v>
      </c>
      <c r="G20" s="17">
        <f t="shared" si="1"/>
        <v>0</v>
      </c>
      <c r="H20" s="32" t="s">
        <v>103</v>
      </c>
      <c r="I20" s="32">
        <v>35</v>
      </c>
      <c r="J20" s="17">
        <f>G20*I20</f>
        <v>0</v>
      </c>
      <c r="K20" s="17">
        <f t="shared" si="3"/>
        <v>0</v>
      </c>
    </row>
    <row r="21" spans="1:11" s="6" customFormat="1" ht="24" customHeight="1">
      <c r="A21" s="15" t="s">
        <v>15</v>
      </c>
      <c r="B21" s="56" t="s">
        <v>165</v>
      </c>
      <c r="C21" s="56"/>
      <c r="D21" s="22"/>
      <c r="E21" s="23"/>
      <c r="F21" s="24">
        <f t="shared" si="0"/>
        <v>0</v>
      </c>
      <c r="G21" s="17">
        <f t="shared" si="1"/>
        <v>0</v>
      </c>
      <c r="H21" s="32" t="s">
        <v>103</v>
      </c>
      <c r="I21" s="32">
        <v>210</v>
      </c>
      <c r="J21" s="17">
        <f t="shared" ref="J21:J22" si="4">G21*I21</f>
        <v>0</v>
      </c>
      <c r="K21" s="17">
        <f t="shared" si="3"/>
        <v>0</v>
      </c>
    </row>
    <row r="22" spans="1:11" s="6" customFormat="1" ht="24" customHeight="1">
      <c r="A22" s="15" t="s">
        <v>16</v>
      </c>
      <c r="B22" s="56" t="s">
        <v>164</v>
      </c>
      <c r="C22" s="56"/>
      <c r="D22" s="22"/>
      <c r="E22" s="23"/>
      <c r="F22" s="24">
        <f t="shared" si="0"/>
        <v>0</v>
      </c>
      <c r="G22" s="17">
        <f t="shared" si="1"/>
        <v>0</v>
      </c>
      <c r="H22" s="32" t="s">
        <v>103</v>
      </c>
      <c r="I22" s="32">
        <v>100</v>
      </c>
      <c r="J22" s="17">
        <f t="shared" si="4"/>
        <v>0</v>
      </c>
      <c r="K22" s="17">
        <f t="shared" si="3"/>
        <v>0</v>
      </c>
    </row>
    <row r="23" spans="1:11" s="6" customFormat="1" ht="26.25" customHeight="1">
      <c r="A23" s="15" t="s">
        <v>18</v>
      </c>
      <c r="B23" s="56" t="s">
        <v>91</v>
      </c>
      <c r="C23" s="56"/>
      <c r="D23" s="22"/>
      <c r="E23" s="23"/>
      <c r="F23" s="24">
        <f t="shared" si="0"/>
        <v>0</v>
      </c>
      <c r="G23" s="17">
        <f t="shared" si="1"/>
        <v>0</v>
      </c>
      <c r="H23" s="32" t="s">
        <v>73</v>
      </c>
      <c r="I23" s="32">
        <v>60</v>
      </c>
      <c r="J23" s="17">
        <f>G23*I23</f>
        <v>0</v>
      </c>
      <c r="K23" s="17">
        <f t="shared" si="3"/>
        <v>0</v>
      </c>
    </row>
    <row r="24" spans="1:11" s="6" customFormat="1" ht="26.25" customHeight="1">
      <c r="A24" s="15" t="s">
        <v>19</v>
      </c>
      <c r="B24" s="56" t="s">
        <v>145</v>
      </c>
      <c r="C24" s="56"/>
      <c r="D24" s="22"/>
      <c r="E24" s="23"/>
      <c r="F24" s="24">
        <f t="shared" si="0"/>
        <v>0</v>
      </c>
      <c r="G24" s="17">
        <f t="shared" si="1"/>
        <v>0</v>
      </c>
      <c r="H24" s="32" t="s">
        <v>103</v>
      </c>
      <c r="I24" s="32">
        <v>35</v>
      </c>
      <c r="J24" s="17">
        <f>G24*I24</f>
        <v>0</v>
      </c>
      <c r="K24" s="17">
        <f t="shared" si="3"/>
        <v>0</v>
      </c>
    </row>
    <row r="25" spans="1:11" s="6" customFormat="1" ht="43.5" customHeight="1">
      <c r="A25" s="15" t="s">
        <v>20</v>
      </c>
      <c r="B25" s="72" t="s">
        <v>157</v>
      </c>
      <c r="C25" s="72"/>
      <c r="D25" s="69"/>
      <c r="E25" s="23"/>
      <c r="F25" s="24">
        <f t="shared" si="0"/>
        <v>0</v>
      </c>
      <c r="G25" s="17">
        <f t="shared" si="1"/>
        <v>0</v>
      </c>
      <c r="H25" s="32" t="s">
        <v>103</v>
      </c>
      <c r="I25" s="32">
        <v>100</v>
      </c>
      <c r="J25" s="17">
        <f t="shared" ref="J25:J27" si="5">G25*I25</f>
        <v>0</v>
      </c>
      <c r="K25" s="17">
        <f t="shared" si="3"/>
        <v>0</v>
      </c>
    </row>
    <row r="26" spans="1:11" s="6" customFormat="1" ht="27" customHeight="1">
      <c r="A26" s="15" t="s">
        <v>21</v>
      </c>
      <c r="B26" s="65" t="s">
        <v>162</v>
      </c>
      <c r="C26" s="65"/>
      <c r="D26" s="69"/>
      <c r="E26" s="23"/>
      <c r="F26" s="24">
        <f t="shared" si="0"/>
        <v>0</v>
      </c>
      <c r="G26" s="17">
        <f t="shared" si="1"/>
        <v>0</v>
      </c>
      <c r="H26" s="32" t="s">
        <v>103</v>
      </c>
      <c r="I26" s="32">
        <v>30</v>
      </c>
      <c r="J26" s="17">
        <f t="shared" si="5"/>
        <v>0</v>
      </c>
      <c r="K26" s="17">
        <f t="shared" si="3"/>
        <v>0</v>
      </c>
    </row>
    <row r="27" spans="1:11" s="6" customFormat="1" ht="27" customHeight="1">
      <c r="A27" s="84" t="s">
        <v>22</v>
      </c>
      <c r="B27" s="65" t="s">
        <v>155</v>
      </c>
      <c r="C27" s="65"/>
      <c r="D27" s="69"/>
      <c r="E27" s="23"/>
      <c r="F27" s="24">
        <f t="shared" si="0"/>
        <v>0</v>
      </c>
      <c r="G27" s="17">
        <f t="shared" si="1"/>
        <v>0</v>
      </c>
      <c r="H27" s="32" t="s">
        <v>103</v>
      </c>
      <c r="I27" s="32">
        <v>10</v>
      </c>
      <c r="J27" s="17">
        <f t="shared" si="5"/>
        <v>0</v>
      </c>
      <c r="K27" s="17">
        <f t="shared" si="3"/>
        <v>0</v>
      </c>
    </row>
    <row r="28" spans="1:11" s="6" customFormat="1" ht="21" customHeight="1" thickBot="1">
      <c r="A28" s="60"/>
      <c r="D28" s="4"/>
      <c r="E28" s="5"/>
      <c r="G28" s="4"/>
      <c r="H28" s="7"/>
      <c r="I28" s="63" t="s">
        <v>58</v>
      </c>
      <c r="J28" s="64">
        <f>SUM(J4:J27)</f>
        <v>0</v>
      </c>
      <c r="K28" s="64">
        <f>SUM(K4:K27)</f>
        <v>0</v>
      </c>
    </row>
    <row r="29" spans="1:11" s="6" customFormat="1">
      <c r="A29" s="18"/>
      <c r="D29" s="4"/>
      <c r="E29" s="5"/>
      <c r="G29" s="4"/>
      <c r="H29" s="7"/>
      <c r="I29" s="7"/>
      <c r="J29" s="4"/>
    </row>
    <row r="32" spans="1:11">
      <c r="E32" t="s">
        <v>75</v>
      </c>
    </row>
    <row r="38" spans="9:9">
      <c r="I38" t="s">
        <v>75</v>
      </c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A5B0-66AE-4C4E-B1B0-1935B3DAC33E}">
  <dimension ref="A1:S5"/>
  <sheetViews>
    <sheetView view="pageBreakPreview" zoomScale="60" zoomScaleNormal="100" workbookViewId="0">
      <selection activeCell="A3" sqref="A3"/>
    </sheetView>
  </sheetViews>
  <sheetFormatPr defaultRowHeight="14.25"/>
  <cols>
    <col min="1" max="1" width="6.625" customWidth="1"/>
    <col min="2" max="3" width="22.75" customWidth="1"/>
    <col min="8" max="8" width="11.25" customWidth="1"/>
    <col min="9" max="9" width="11.375" customWidth="1"/>
    <col min="10" max="10" width="12.875" customWidth="1"/>
    <col min="11" max="11" width="15.625" customWidth="1"/>
  </cols>
  <sheetData>
    <row r="1" spans="1:19" ht="15">
      <c r="B1" s="109" t="s">
        <v>315</v>
      </c>
      <c r="J1" s="103" t="s">
        <v>314</v>
      </c>
      <c r="K1" s="103"/>
    </row>
    <row r="2" spans="1:19" s="6" customFormat="1" ht="20.25" customHeight="1" thickBot="1">
      <c r="A2" s="101" t="s">
        <v>316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9" s="6" customFormat="1" ht="102.75" thickBot="1">
      <c r="A3" s="8" t="s">
        <v>0</v>
      </c>
      <c r="B3" s="9" t="s">
        <v>59</v>
      </c>
      <c r="C3" s="99" t="s">
        <v>313</v>
      </c>
      <c r="D3" s="10" t="s">
        <v>61</v>
      </c>
      <c r="E3" s="11" t="s">
        <v>62</v>
      </c>
      <c r="F3" s="12" t="s">
        <v>63</v>
      </c>
      <c r="G3" s="10" t="s">
        <v>60</v>
      </c>
      <c r="H3" s="13" t="s">
        <v>1</v>
      </c>
      <c r="I3" s="13" t="s">
        <v>57</v>
      </c>
      <c r="J3" s="14" t="s">
        <v>64</v>
      </c>
      <c r="K3" s="14" t="s">
        <v>72</v>
      </c>
    </row>
    <row r="4" spans="1:19" s="6" customFormat="1" ht="7.5" customHeight="1">
      <c r="A4" s="106"/>
      <c r="B4" s="107"/>
      <c r="C4" s="107"/>
      <c r="D4" s="107"/>
      <c r="E4" s="107"/>
      <c r="F4" s="107"/>
      <c r="G4" s="107"/>
      <c r="H4" s="107"/>
      <c r="I4" s="107"/>
      <c r="J4" s="108"/>
      <c r="K4" s="95"/>
      <c r="L4" s="96"/>
      <c r="M4" s="96"/>
      <c r="N4" s="96"/>
      <c r="O4" s="96"/>
      <c r="P4" s="96"/>
      <c r="Q4" s="96"/>
      <c r="R4" s="96"/>
      <c r="S4" s="97"/>
    </row>
    <row r="5" spans="1:19" s="6" customFormat="1" ht="24" customHeight="1">
      <c r="A5" s="15" t="s">
        <v>2</v>
      </c>
      <c r="B5" s="51" t="s">
        <v>66</v>
      </c>
      <c r="C5" s="51"/>
      <c r="D5" s="28"/>
      <c r="E5" s="23"/>
      <c r="F5" s="1">
        <f>D5*E5</f>
        <v>0</v>
      </c>
      <c r="G5" s="16">
        <f>D5*(1+E5)</f>
        <v>0</v>
      </c>
      <c r="H5" s="32" t="s">
        <v>74</v>
      </c>
      <c r="I5" s="32">
        <v>3500</v>
      </c>
      <c r="J5" s="16">
        <f>G5*I5</f>
        <v>0</v>
      </c>
      <c r="K5" s="17">
        <f>D5*I5</f>
        <v>0</v>
      </c>
    </row>
  </sheetData>
  <mergeCells count="3">
    <mergeCell ref="A2:J2"/>
    <mergeCell ref="A4:J4"/>
    <mergeCell ref="J1:K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FFA5-7814-41CD-A031-ED7546EC2558}">
  <dimension ref="A1:P56"/>
  <sheetViews>
    <sheetView view="pageBreakPreview" topLeftCell="A9" zoomScale="60" zoomScaleNormal="100" workbookViewId="0">
      <selection activeCell="B1" sqref="B1"/>
    </sheetView>
  </sheetViews>
  <sheetFormatPr defaultRowHeight="14.25"/>
  <cols>
    <col min="2" max="2" width="42.375" customWidth="1"/>
    <col min="3" max="3" width="38.875" customWidth="1"/>
    <col min="4" max="4" width="11" bestFit="1" customWidth="1"/>
    <col min="10" max="10" width="13.625" customWidth="1"/>
    <col min="11" max="11" width="13.375" customWidth="1"/>
  </cols>
  <sheetData>
    <row r="1" spans="1:16" ht="15">
      <c r="B1" s="109" t="s">
        <v>315</v>
      </c>
      <c r="J1" s="103" t="s">
        <v>314</v>
      </c>
      <c r="K1" s="103"/>
    </row>
    <row r="2" spans="1:16" s="6" customFormat="1" ht="18.75" thickBot="1">
      <c r="A2" s="101" t="s">
        <v>309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6" s="6" customFormat="1" ht="51.75" thickBot="1">
      <c r="A3" s="8" t="s">
        <v>0</v>
      </c>
      <c r="B3" s="9" t="s">
        <v>59</v>
      </c>
      <c r="C3" s="99" t="s">
        <v>313</v>
      </c>
      <c r="D3" s="10" t="s">
        <v>61</v>
      </c>
      <c r="E3" s="11" t="s">
        <v>62</v>
      </c>
      <c r="F3" s="12" t="s">
        <v>63</v>
      </c>
      <c r="G3" s="10" t="s">
        <v>60</v>
      </c>
      <c r="H3" s="13" t="s">
        <v>1</v>
      </c>
      <c r="I3" s="13" t="s">
        <v>57</v>
      </c>
      <c r="J3" s="14" t="s">
        <v>64</v>
      </c>
      <c r="K3" s="14" t="s">
        <v>72</v>
      </c>
    </row>
    <row r="4" spans="1:16" s="6" customFormat="1" ht="171.75" customHeight="1">
      <c r="A4" s="15">
        <v>1</v>
      </c>
      <c r="B4" s="57" t="s">
        <v>252</v>
      </c>
      <c r="C4" s="57"/>
      <c r="D4" s="22"/>
      <c r="E4" s="23"/>
      <c r="F4" s="24">
        <f t="shared" ref="F4:F13" si="0">D4*E4</f>
        <v>0</v>
      </c>
      <c r="G4" s="17">
        <f t="shared" ref="G4:G13" si="1">D4*(1+E4)</f>
        <v>0</v>
      </c>
      <c r="H4" s="32" t="s">
        <v>300</v>
      </c>
      <c r="I4" s="32">
        <v>150</v>
      </c>
      <c r="J4" s="17">
        <f t="shared" ref="J4:J7" si="2">G4*I4</f>
        <v>0</v>
      </c>
      <c r="K4" s="17">
        <f t="shared" ref="K4:K8" si="3">D4*I4</f>
        <v>0</v>
      </c>
    </row>
    <row r="5" spans="1:16" s="6" customFormat="1" ht="75.75" customHeight="1">
      <c r="A5" s="15">
        <v>2</v>
      </c>
      <c r="B5" s="57" t="s">
        <v>243</v>
      </c>
      <c r="C5" s="57"/>
      <c r="D5" s="22"/>
      <c r="E5" s="23"/>
      <c r="F5" s="24">
        <f t="shared" si="0"/>
        <v>0</v>
      </c>
      <c r="G5" s="17">
        <f t="shared" si="1"/>
        <v>0</v>
      </c>
      <c r="H5" s="32" t="s">
        <v>300</v>
      </c>
      <c r="I5" s="32">
        <v>200</v>
      </c>
      <c r="J5" s="17">
        <f t="shared" si="2"/>
        <v>0</v>
      </c>
      <c r="K5" s="17">
        <f t="shared" si="3"/>
        <v>0</v>
      </c>
    </row>
    <row r="6" spans="1:16" s="6" customFormat="1" ht="186.75" customHeight="1">
      <c r="A6" s="15">
        <v>3</v>
      </c>
      <c r="B6" s="57" t="s">
        <v>251</v>
      </c>
      <c r="C6" s="57"/>
      <c r="D6" s="22"/>
      <c r="E6" s="23"/>
      <c r="F6" s="24">
        <f t="shared" si="0"/>
        <v>0</v>
      </c>
      <c r="G6" s="17">
        <f t="shared" si="1"/>
        <v>0</v>
      </c>
      <c r="H6" s="32" t="s">
        <v>300</v>
      </c>
      <c r="I6" s="32">
        <v>350</v>
      </c>
      <c r="J6" s="17">
        <f t="shared" si="2"/>
        <v>0</v>
      </c>
      <c r="K6" s="17">
        <f t="shared" si="3"/>
        <v>0</v>
      </c>
    </row>
    <row r="7" spans="1:16" s="6" customFormat="1" ht="178.5" customHeight="1">
      <c r="A7" s="15">
        <v>4</v>
      </c>
      <c r="B7" s="57" t="s">
        <v>244</v>
      </c>
      <c r="C7" s="57"/>
      <c r="D7" s="22"/>
      <c r="E7" s="23"/>
      <c r="F7" s="24">
        <f t="shared" si="0"/>
        <v>0</v>
      </c>
      <c r="G7" s="17">
        <f t="shared" si="1"/>
        <v>0</v>
      </c>
      <c r="H7" s="32" t="s">
        <v>300</v>
      </c>
      <c r="I7" s="32">
        <v>300</v>
      </c>
      <c r="J7" s="17">
        <f t="shared" si="2"/>
        <v>0</v>
      </c>
      <c r="K7" s="17">
        <f t="shared" si="3"/>
        <v>0</v>
      </c>
      <c r="L7" s="6" t="s">
        <v>75</v>
      </c>
    </row>
    <row r="8" spans="1:16" s="6" customFormat="1" ht="178.5" customHeight="1">
      <c r="A8" s="15">
        <v>5</v>
      </c>
      <c r="B8" s="57" t="s">
        <v>245</v>
      </c>
      <c r="C8" s="57"/>
      <c r="D8" s="22"/>
      <c r="E8" s="23"/>
      <c r="F8" s="24">
        <f t="shared" si="0"/>
        <v>0</v>
      </c>
      <c r="G8" s="17">
        <f t="shared" si="1"/>
        <v>0</v>
      </c>
      <c r="H8" s="32" t="s">
        <v>300</v>
      </c>
      <c r="I8" s="32">
        <v>300</v>
      </c>
      <c r="J8" s="17">
        <f>G8*I8</f>
        <v>0</v>
      </c>
      <c r="K8" s="17">
        <f t="shared" si="3"/>
        <v>0</v>
      </c>
      <c r="M8" s="91"/>
    </row>
    <row r="9" spans="1:16" s="6" customFormat="1" ht="196.5" customHeight="1">
      <c r="A9" s="15">
        <v>6</v>
      </c>
      <c r="B9" s="57" t="s">
        <v>188</v>
      </c>
      <c r="C9" s="57"/>
      <c r="D9" s="22"/>
      <c r="E9" s="23"/>
      <c r="F9" s="24">
        <f t="shared" si="0"/>
        <v>0</v>
      </c>
      <c r="G9" s="17">
        <f t="shared" si="1"/>
        <v>0</v>
      </c>
      <c r="H9" s="32" t="s">
        <v>300</v>
      </c>
      <c r="I9" s="32">
        <v>150</v>
      </c>
      <c r="J9" s="17">
        <f>G9*I9</f>
        <v>0</v>
      </c>
      <c r="K9" s="17">
        <f>D9*I9</f>
        <v>0</v>
      </c>
      <c r="M9" s="91"/>
    </row>
    <row r="10" spans="1:16" s="6" customFormat="1" ht="196.5" customHeight="1">
      <c r="A10" s="15">
        <v>7</v>
      </c>
      <c r="B10" s="57" t="s">
        <v>301</v>
      </c>
      <c r="C10" s="57"/>
      <c r="D10" s="22"/>
      <c r="E10" s="23"/>
      <c r="F10" s="24">
        <f t="shared" si="0"/>
        <v>0</v>
      </c>
      <c r="G10" s="17">
        <f t="shared" si="1"/>
        <v>0</v>
      </c>
      <c r="H10" s="32" t="s">
        <v>300</v>
      </c>
      <c r="I10" s="32">
        <v>150</v>
      </c>
      <c r="J10" s="17">
        <f t="shared" ref="J10:J12" si="4">G10*I10</f>
        <v>0</v>
      </c>
      <c r="K10" s="17">
        <f t="shared" ref="K10:K12" si="5">D10*I10</f>
        <v>0</v>
      </c>
      <c r="M10" s="91"/>
      <c r="P10" s="91"/>
    </row>
    <row r="11" spans="1:16" s="6" customFormat="1" ht="196.5" customHeight="1">
      <c r="A11" s="15">
        <v>8</v>
      </c>
      <c r="B11" s="57" t="s">
        <v>302</v>
      </c>
      <c r="C11" s="57"/>
      <c r="D11" s="22"/>
      <c r="E11" s="23"/>
      <c r="F11" s="24">
        <f t="shared" si="0"/>
        <v>0</v>
      </c>
      <c r="G11" s="17">
        <f t="shared" si="1"/>
        <v>0</v>
      </c>
      <c r="H11" s="32" t="s">
        <v>300</v>
      </c>
      <c r="I11" s="32">
        <v>70</v>
      </c>
      <c r="J11" s="17">
        <f t="shared" si="4"/>
        <v>0</v>
      </c>
      <c r="K11" s="17">
        <f t="shared" si="5"/>
        <v>0</v>
      </c>
      <c r="M11" s="91"/>
    </row>
    <row r="12" spans="1:16" s="6" customFormat="1" ht="196.5" customHeight="1">
      <c r="A12" s="15">
        <v>9</v>
      </c>
      <c r="B12" s="57" t="s">
        <v>303</v>
      </c>
      <c r="C12" s="57"/>
      <c r="D12" s="22"/>
      <c r="E12" s="23"/>
      <c r="F12" s="24">
        <f t="shared" si="0"/>
        <v>0</v>
      </c>
      <c r="G12" s="17">
        <f t="shared" si="1"/>
        <v>0</v>
      </c>
      <c r="H12" s="32" t="s">
        <v>300</v>
      </c>
      <c r="I12" s="32">
        <v>80</v>
      </c>
      <c r="J12" s="17">
        <f t="shared" si="4"/>
        <v>0</v>
      </c>
      <c r="K12" s="17">
        <f t="shared" si="5"/>
        <v>0</v>
      </c>
      <c r="M12" s="91"/>
      <c r="N12" s="6" t="s">
        <v>75</v>
      </c>
    </row>
    <row r="13" spans="1:16" s="6" customFormat="1" ht="176.25" customHeight="1">
      <c r="A13" s="15">
        <v>10</v>
      </c>
      <c r="B13" s="57" t="s">
        <v>158</v>
      </c>
      <c r="C13" s="57"/>
      <c r="D13" s="22"/>
      <c r="E13" s="23"/>
      <c r="F13" s="24">
        <f t="shared" si="0"/>
        <v>0</v>
      </c>
      <c r="G13" s="17">
        <f t="shared" si="1"/>
        <v>0</v>
      </c>
      <c r="H13" s="32" t="s">
        <v>300</v>
      </c>
      <c r="I13" s="32">
        <v>100</v>
      </c>
      <c r="J13" s="17">
        <f t="shared" ref="J13" si="6">G13*I13</f>
        <v>0</v>
      </c>
      <c r="K13" s="17">
        <f t="shared" ref="K13" si="7">D13*I13</f>
        <v>0</v>
      </c>
    </row>
    <row r="14" spans="1:16" s="6" customFormat="1" ht="15" thickBot="1">
      <c r="A14" s="18"/>
      <c r="D14" s="4"/>
      <c r="E14" s="5"/>
      <c r="G14" s="4"/>
      <c r="H14" s="7"/>
      <c r="I14" s="7"/>
      <c r="J14" s="4"/>
    </row>
    <row r="15" spans="1:16" s="6" customFormat="1" ht="15.75" thickBot="1">
      <c r="A15" s="18"/>
      <c r="D15" s="4"/>
      <c r="E15" s="5"/>
      <c r="G15" s="4"/>
      <c r="H15" s="7"/>
      <c r="I15" s="20" t="s">
        <v>58</v>
      </c>
      <c r="J15" s="21">
        <f>SUM(J4:J14)</f>
        <v>0</v>
      </c>
      <c r="K15" s="21">
        <f>SUM(K4:K14)</f>
        <v>0</v>
      </c>
    </row>
    <row r="56" spans="8:8">
      <c r="H56" t="s">
        <v>75</v>
      </c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7D2F-3AA4-48C2-BB30-712939452E41}">
  <dimension ref="A1:P141"/>
  <sheetViews>
    <sheetView tabSelected="1" view="pageBreakPreview" topLeftCell="A39" zoomScale="90" zoomScaleNormal="100" zoomScaleSheetLayoutView="90" workbookViewId="0">
      <selection activeCell="I51" sqref="I51"/>
    </sheetView>
  </sheetViews>
  <sheetFormatPr defaultRowHeight="14.25"/>
  <cols>
    <col min="1" max="1" width="3.25" customWidth="1"/>
    <col min="2" max="2" width="38.375" customWidth="1"/>
    <col min="3" max="3" width="32.375" customWidth="1"/>
    <col min="4" max="4" width="9.875" customWidth="1"/>
    <col min="5" max="5" width="5.5" customWidth="1"/>
    <col min="6" max="6" width="10.75" customWidth="1"/>
    <col min="7" max="7" width="9.625" customWidth="1"/>
    <col min="8" max="8" width="7.125" customWidth="1"/>
    <col min="9" max="9" width="7.375" customWidth="1"/>
    <col min="10" max="10" width="15.125" customWidth="1"/>
    <col min="11" max="11" width="13.5" customWidth="1"/>
  </cols>
  <sheetData>
    <row r="1" spans="1:12" s="6" customFormat="1" ht="15.75" customHeight="1">
      <c r="A1" s="2"/>
      <c r="B1" s="109" t="s">
        <v>315</v>
      </c>
      <c r="C1" s="3"/>
      <c r="D1" s="4"/>
      <c r="E1" s="5"/>
      <c r="G1" s="4"/>
      <c r="H1" s="7"/>
      <c r="I1" s="7"/>
      <c r="J1" s="103" t="s">
        <v>314</v>
      </c>
      <c r="K1" s="103"/>
    </row>
    <row r="2" spans="1:12" s="6" customFormat="1" ht="18.75" thickBot="1">
      <c r="A2" s="101" t="s">
        <v>310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2" s="6" customFormat="1" ht="77.25" thickBot="1">
      <c r="A3" s="8" t="s">
        <v>0</v>
      </c>
      <c r="B3" s="85" t="s">
        <v>59</v>
      </c>
      <c r="C3" s="99" t="s">
        <v>313</v>
      </c>
      <c r="D3" s="86" t="s">
        <v>61</v>
      </c>
      <c r="E3" s="87" t="s">
        <v>62</v>
      </c>
      <c r="F3" s="88" t="s">
        <v>63</v>
      </c>
      <c r="G3" s="86" t="s">
        <v>60</v>
      </c>
      <c r="H3" s="89" t="s">
        <v>1</v>
      </c>
      <c r="I3" s="89" t="s">
        <v>57</v>
      </c>
      <c r="J3" s="90" t="s">
        <v>64</v>
      </c>
      <c r="K3" s="90" t="s">
        <v>72</v>
      </c>
    </row>
    <row r="4" spans="1:12" s="6" customFormat="1" ht="27" customHeight="1">
      <c r="A4" s="15" t="s">
        <v>2</v>
      </c>
      <c r="B4" s="52" t="s">
        <v>83</v>
      </c>
      <c r="C4" s="52"/>
      <c r="D4" s="22"/>
      <c r="E4" s="23"/>
      <c r="F4" s="24">
        <f>D4*E4</f>
        <v>0</v>
      </c>
      <c r="G4" s="17">
        <f>D4*(1+E4)</f>
        <v>0</v>
      </c>
      <c r="H4" s="32" t="s">
        <v>85</v>
      </c>
      <c r="I4" s="32">
        <v>20</v>
      </c>
      <c r="J4" s="17">
        <f>G4*I4</f>
        <v>0</v>
      </c>
      <c r="K4" s="17">
        <f>D4*I4</f>
        <v>0</v>
      </c>
    </row>
    <row r="5" spans="1:12" s="6" customFormat="1" ht="25.5" customHeight="1">
      <c r="A5" s="15" t="s">
        <v>3</v>
      </c>
      <c r="B5" s="52" t="s">
        <v>214</v>
      </c>
      <c r="C5" s="52"/>
      <c r="D5" s="22"/>
      <c r="E5" s="23"/>
      <c r="F5" s="24">
        <f t="shared" ref="F5:F52" si="0">D5*E5</f>
        <v>0</v>
      </c>
      <c r="G5" s="17">
        <f t="shared" ref="G5:G52" si="1">D5*(1+E5)</f>
        <v>0</v>
      </c>
      <c r="H5" s="32" t="s">
        <v>85</v>
      </c>
      <c r="I5" s="32">
        <v>5</v>
      </c>
      <c r="J5" s="17">
        <f t="shared" ref="J5:J25" si="2">G5*I5</f>
        <v>0</v>
      </c>
      <c r="K5" s="17">
        <f t="shared" ref="K5:K69" si="3">D5*I5</f>
        <v>0</v>
      </c>
    </row>
    <row r="6" spans="1:12" s="6" customFormat="1" ht="24" customHeight="1">
      <c r="A6" s="15" t="s">
        <v>4</v>
      </c>
      <c r="B6" s="52" t="s">
        <v>90</v>
      </c>
      <c r="C6" s="52"/>
      <c r="D6" s="22"/>
      <c r="E6" s="23"/>
      <c r="F6" s="24">
        <f t="shared" si="0"/>
        <v>0</v>
      </c>
      <c r="G6" s="17">
        <f t="shared" si="1"/>
        <v>0</v>
      </c>
      <c r="H6" s="32" t="s">
        <v>85</v>
      </c>
      <c r="I6" s="32">
        <v>35</v>
      </c>
      <c r="J6" s="17">
        <f t="shared" si="2"/>
        <v>0</v>
      </c>
      <c r="K6" s="17">
        <f t="shared" si="3"/>
        <v>0</v>
      </c>
    </row>
    <row r="7" spans="1:12" s="6" customFormat="1" ht="44.25" customHeight="1">
      <c r="A7" s="15" t="s">
        <v>5</v>
      </c>
      <c r="B7" s="52" t="s">
        <v>256</v>
      </c>
      <c r="C7" s="52"/>
      <c r="D7" s="22"/>
      <c r="E7" s="23"/>
      <c r="F7" s="24">
        <f t="shared" si="0"/>
        <v>0</v>
      </c>
      <c r="G7" s="17">
        <f t="shared" si="1"/>
        <v>0</v>
      </c>
      <c r="H7" s="32" t="s">
        <v>85</v>
      </c>
      <c r="I7" s="32">
        <v>45</v>
      </c>
      <c r="J7" s="17">
        <f t="shared" si="2"/>
        <v>0</v>
      </c>
      <c r="K7" s="17">
        <f t="shared" si="3"/>
        <v>0</v>
      </c>
      <c r="L7" s="6" t="s">
        <v>75</v>
      </c>
    </row>
    <row r="8" spans="1:12" s="6" customFormat="1" ht="31.5" customHeight="1">
      <c r="A8" s="15" t="s">
        <v>6</v>
      </c>
      <c r="B8" s="52" t="s">
        <v>227</v>
      </c>
      <c r="C8" s="52"/>
      <c r="D8" s="22"/>
      <c r="E8" s="23"/>
      <c r="F8" s="24">
        <f t="shared" si="0"/>
        <v>0</v>
      </c>
      <c r="G8" s="17">
        <f t="shared" si="1"/>
        <v>0</v>
      </c>
      <c r="H8" s="32" t="s">
        <v>85</v>
      </c>
      <c r="I8" s="32">
        <v>3</v>
      </c>
      <c r="J8" s="17">
        <f t="shared" si="2"/>
        <v>0</v>
      </c>
      <c r="K8" s="17">
        <f t="shared" si="3"/>
        <v>0</v>
      </c>
    </row>
    <row r="9" spans="1:12" s="6" customFormat="1" ht="31.5" customHeight="1">
      <c r="A9" s="15" t="s">
        <v>7</v>
      </c>
      <c r="B9" s="52" t="s">
        <v>275</v>
      </c>
      <c r="C9" s="52"/>
      <c r="D9" s="22"/>
      <c r="E9" s="23"/>
      <c r="F9" s="24">
        <f t="shared" si="0"/>
        <v>0</v>
      </c>
      <c r="G9" s="17">
        <f t="shared" si="1"/>
        <v>0</v>
      </c>
      <c r="H9" s="32" t="s">
        <v>85</v>
      </c>
      <c r="I9" s="32">
        <v>100</v>
      </c>
      <c r="J9" s="17">
        <f t="shared" si="2"/>
        <v>0</v>
      </c>
      <c r="K9" s="17">
        <f t="shared" si="3"/>
        <v>0</v>
      </c>
    </row>
    <row r="10" spans="1:12" s="6" customFormat="1" ht="31.5" customHeight="1">
      <c r="A10" s="15" t="s">
        <v>8</v>
      </c>
      <c r="B10" s="52" t="s">
        <v>276</v>
      </c>
      <c r="C10" s="52"/>
      <c r="D10" s="22"/>
      <c r="E10" s="23"/>
      <c r="F10" s="24">
        <f t="shared" si="0"/>
        <v>0</v>
      </c>
      <c r="G10" s="17">
        <f t="shared" si="1"/>
        <v>0</v>
      </c>
      <c r="H10" s="32" t="s">
        <v>85</v>
      </c>
      <c r="I10" s="32">
        <v>100</v>
      </c>
      <c r="J10" s="17">
        <f t="shared" si="2"/>
        <v>0</v>
      </c>
      <c r="K10" s="17">
        <f t="shared" si="3"/>
        <v>0</v>
      </c>
    </row>
    <row r="11" spans="1:12" s="6" customFormat="1" ht="31.5" customHeight="1">
      <c r="A11" s="15" t="s">
        <v>9</v>
      </c>
      <c r="B11" s="52" t="s">
        <v>277</v>
      </c>
      <c r="C11" s="52"/>
      <c r="D11" s="22"/>
      <c r="E11" s="23"/>
      <c r="F11" s="24">
        <f t="shared" si="0"/>
        <v>0</v>
      </c>
      <c r="G11" s="17">
        <f t="shared" si="1"/>
        <v>0</v>
      </c>
      <c r="H11" s="32" t="s">
        <v>85</v>
      </c>
      <c r="I11" s="32">
        <v>50</v>
      </c>
      <c r="J11" s="17">
        <f t="shared" si="2"/>
        <v>0</v>
      </c>
      <c r="K11" s="17">
        <f t="shared" si="3"/>
        <v>0</v>
      </c>
    </row>
    <row r="12" spans="1:12" s="6" customFormat="1" ht="31.5" customHeight="1">
      <c r="A12" s="15" t="s">
        <v>10</v>
      </c>
      <c r="B12" s="52" t="s">
        <v>278</v>
      </c>
      <c r="C12" s="52"/>
      <c r="D12" s="22"/>
      <c r="E12" s="23"/>
      <c r="F12" s="24">
        <f t="shared" si="0"/>
        <v>0</v>
      </c>
      <c r="G12" s="17">
        <f t="shared" si="1"/>
        <v>0</v>
      </c>
      <c r="H12" s="32" t="s">
        <v>85</v>
      </c>
      <c r="I12" s="32">
        <v>50</v>
      </c>
      <c r="J12" s="17">
        <f t="shared" si="2"/>
        <v>0</v>
      </c>
      <c r="K12" s="17">
        <f t="shared" si="3"/>
        <v>0</v>
      </c>
    </row>
    <row r="13" spans="1:12" s="6" customFormat="1" ht="25.5" customHeight="1">
      <c r="A13" s="15" t="s">
        <v>11</v>
      </c>
      <c r="B13" s="52" t="s">
        <v>67</v>
      </c>
      <c r="C13" s="52"/>
      <c r="D13" s="22"/>
      <c r="E13" s="23"/>
      <c r="F13" s="24">
        <f t="shared" si="0"/>
        <v>0</v>
      </c>
      <c r="G13" s="17">
        <f t="shared" si="1"/>
        <v>0</v>
      </c>
      <c r="H13" s="32" t="s">
        <v>73</v>
      </c>
      <c r="I13" s="32">
        <v>300</v>
      </c>
      <c r="J13" s="17">
        <f t="shared" si="2"/>
        <v>0</v>
      </c>
      <c r="K13" s="17">
        <f t="shared" si="3"/>
        <v>0</v>
      </c>
    </row>
    <row r="14" spans="1:12" s="6" customFormat="1" ht="24" customHeight="1">
      <c r="A14" s="15" t="s">
        <v>12</v>
      </c>
      <c r="B14" s="52" t="s">
        <v>92</v>
      </c>
      <c r="C14" s="52"/>
      <c r="D14" s="22"/>
      <c r="E14" s="23"/>
      <c r="F14" s="24">
        <f t="shared" si="0"/>
        <v>0</v>
      </c>
      <c r="G14" s="17">
        <f t="shared" si="1"/>
        <v>0</v>
      </c>
      <c r="H14" s="32" t="s">
        <v>85</v>
      </c>
      <c r="I14" s="32">
        <v>25</v>
      </c>
      <c r="J14" s="17">
        <f t="shared" si="2"/>
        <v>0</v>
      </c>
      <c r="K14" s="17">
        <f t="shared" si="3"/>
        <v>0</v>
      </c>
    </row>
    <row r="15" spans="1:12" s="6" customFormat="1" ht="24" customHeight="1">
      <c r="A15" s="15" t="s">
        <v>13</v>
      </c>
      <c r="B15" s="52" t="s">
        <v>84</v>
      </c>
      <c r="C15" s="52"/>
      <c r="D15" s="22"/>
      <c r="E15" s="23"/>
      <c r="F15" s="24">
        <f t="shared" si="0"/>
        <v>0</v>
      </c>
      <c r="G15" s="17">
        <f t="shared" si="1"/>
        <v>0</v>
      </c>
      <c r="H15" s="32" t="s">
        <v>85</v>
      </c>
      <c r="I15" s="32">
        <v>11</v>
      </c>
      <c r="J15" s="17">
        <f t="shared" si="2"/>
        <v>0</v>
      </c>
      <c r="K15" s="17">
        <f t="shared" si="3"/>
        <v>0</v>
      </c>
    </row>
    <row r="16" spans="1:12" s="6" customFormat="1" ht="24" customHeight="1">
      <c r="A16" s="15" t="s">
        <v>14</v>
      </c>
      <c r="B16" s="52" t="s">
        <v>213</v>
      </c>
      <c r="C16" s="52"/>
      <c r="D16" s="22"/>
      <c r="E16" s="23"/>
      <c r="F16" s="24">
        <f t="shared" si="0"/>
        <v>0</v>
      </c>
      <c r="G16" s="17">
        <f t="shared" si="1"/>
        <v>0</v>
      </c>
      <c r="H16" s="32" t="s">
        <v>85</v>
      </c>
      <c r="I16" s="32">
        <v>5</v>
      </c>
      <c r="J16" s="17">
        <f t="shared" si="2"/>
        <v>0</v>
      </c>
      <c r="K16" s="17">
        <f t="shared" si="3"/>
        <v>0</v>
      </c>
    </row>
    <row r="17" spans="1:16" s="6" customFormat="1" ht="24" customHeight="1">
      <c r="A17" s="15" t="s">
        <v>15</v>
      </c>
      <c r="B17" s="52" t="s">
        <v>253</v>
      </c>
      <c r="C17" s="52"/>
      <c r="D17" s="22"/>
      <c r="E17" s="23"/>
      <c r="F17" s="24">
        <f t="shared" si="0"/>
        <v>0</v>
      </c>
      <c r="G17" s="17">
        <f t="shared" si="1"/>
        <v>0</v>
      </c>
      <c r="H17" s="32" t="s">
        <v>85</v>
      </c>
      <c r="I17" s="32">
        <v>50</v>
      </c>
      <c r="J17" s="17">
        <f t="shared" si="2"/>
        <v>0</v>
      </c>
      <c r="K17" s="17">
        <f t="shared" si="3"/>
        <v>0</v>
      </c>
    </row>
    <row r="18" spans="1:16" s="6" customFormat="1" ht="75" customHeight="1">
      <c r="A18" s="15" t="s">
        <v>16</v>
      </c>
      <c r="B18" s="52" t="s">
        <v>298</v>
      </c>
      <c r="C18" s="52"/>
      <c r="D18" s="22"/>
      <c r="E18" s="23"/>
      <c r="F18" s="24">
        <f t="shared" si="0"/>
        <v>0</v>
      </c>
      <c r="G18" s="17">
        <f t="shared" si="1"/>
        <v>0</v>
      </c>
      <c r="H18" s="32" t="s">
        <v>85</v>
      </c>
      <c r="I18" s="32">
        <v>500</v>
      </c>
      <c r="J18" s="17">
        <f t="shared" si="2"/>
        <v>0</v>
      </c>
      <c r="K18" s="17">
        <f t="shared" si="3"/>
        <v>0</v>
      </c>
    </row>
    <row r="19" spans="1:16" s="6" customFormat="1" ht="81.75" customHeight="1">
      <c r="A19" s="15" t="s">
        <v>20</v>
      </c>
      <c r="B19" s="52" t="s">
        <v>215</v>
      </c>
      <c r="C19" s="52"/>
      <c r="D19" s="22"/>
      <c r="E19" s="23"/>
      <c r="F19" s="24">
        <f t="shared" si="0"/>
        <v>0</v>
      </c>
      <c r="G19" s="17">
        <f t="shared" si="1"/>
        <v>0</v>
      </c>
      <c r="H19" s="32" t="s">
        <v>85</v>
      </c>
      <c r="I19" s="32">
        <v>10</v>
      </c>
      <c r="J19" s="17">
        <f t="shared" si="2"/>
        <v>0</v>
      </c>
      <c r="K19" s="17">
        <f t="shared" si="3"/>
        <v>0</v>
      </c>
    </row>
    <row r="20" spans="1:16" s="6" customFormat="1" ht="63" customHeight="1">
      <c r="A20" s="15" t="s">
        <v>21</v>
      </c>
      <c r="B20" s="52" t="s">
        <v>279</v>
      </c>
      <c r="C20" s="52"/>
      <c r="D20" s="22"/>
      <c r="E20" s="23"/>
      <c r="F20" s="24">
        <f t="shared" si="0"/>
        <v>0</v>
      </c>
      <c r="G20" s="17">
        <f t="shared" si="1"/>
        <v>0</v>
      </c>
      <c r="H20" s="32" t="s">
        <v>85</v>
      </c>
      <c r="I20" s="32">
        <v>500</v>
      </c>
      <c r="J20" s="17">
        <f t="shared" si="2"/>
        <v>0</v>
      </c>
      <c r="K20" s="17">
        <f t="shared" si="3"/>
        <v>0</v>
      </c>
    </row>
    <row r="21" spans="1:16" s="6" customFormat="1" ht="24" customHeight="1">
      <c r="A21" s="15" t="s">
        <v>22</v>
      </c>
      <c r="B21" s="52" t="s">
        <v>94</v>
      </c>
      <c r="C21" s="52"/>
      <c r="D21" s="22"/>
      <c r="E21" s="23"/>
      <c r="F21" s="24">
        <f t="shared" si="0"/>
        <v>0</v>
      </c>
      <c r="G21" s="17">
        <f t="shared" si="1"/>
        <v>0</v>
      </c>
      <c r="H21" s="32" t="s">
        <v>85</v>
      </c>
      <c r="I21" s="32">
        <v>140</v>
      </c>
      <c r="J21" s="17">
        <f t="shared" si="2"/>
        <v>0</v>
      </c>
      <c r="K21" s="17">
        <f t="shared" si="3"/>
        <v>0</v>
      </c>
      <c r="M21" s="6" t="s">
        <v>75</v>
      </c>
    </row>
    <row r="22" spans="1:16" s="6" customFormat="1" ht="26.25" customHeight="1">
      <c r="A22" s="15" t="s">
        <v>23</v>
      </c>
      <c r="B22" s="52" t="s">
        <v>147</v>
      </c>
      <c r="C22" s="52"/>
      <c r="D22" s="22"/>
      <c r="E22" s="23"/>
      <c r="F22" s="24">
        <f t="shared" si="0"/>
        <v>0</v>
      </c>
      <c r="G22" s="17">
        <f t="shared" si="1"/>
        <v>0</v>
      </c>
      <c r="H22" s="32" t="s">
        <v>85</v>
      </c>
      <c r="I22" s="32">
        <v>20</v>
      </c>
      <c r="J22" s="17">
        <f t="shared" si="2"/>
        <v>0</v>
      </c>
      <c r="K22" s="17">
        <f t="shared" si="3"/>
        <v>0</v>
      </c>
    </row>
    <row r="23" spans="1:16" s="6" customFormat="1" ht="26.25" customHeight="1">
      <c r="A23" s="15" t="s">
        <v>24</v>
      </c>
      <c r="B23" s="52" t="s">
        <v>257</v>
      </c>
      <c r="C23" s="52"/>
      <c r="D23" s="22"/>
      <c r="E23" s="23"/>
      <c r="F23" s="24">
        <f t="shared" si="0"/>
        <v>0</v>
      </c>
      <c r="G23" s="17">
        <f t="shared" si="1"/>
        <v>0</v>
      </c>
      <c r="H23" s="32" t="s">
        <v>85</v>
      </c>
      <c r="I23" s="32">
        <v>150</v>
      </c>
      <c r="J23" s="17">
        <f t="shared" si="2"/>
        <v>0</v>
      </c>
      <c r="K23" s="17">
        <f t="shared" si="3"/>
        <v>0</v>
      </c>
    </row>
    <row r="24" spans="1:16" s="6" customFormat="1" ht="26.25" customHeight="1">
      <c r="A24" s="15" t="s">
        <v>25</v>
      </c>
      <c r="B24" s="52" t="s">
        <v>258</v>
      </c>
      <c r="C24" s="52"/>
      <c r="D24" s="22"/>
      <c r="E24" s="23"/>
      <c r="F24" s="24">
        <f t="shared" si="0"/>
        <v>0</v>
      </c>
      <c r="G24" s="17">
        <f t="shared" si="1"/>
        <v>0</v>
      </c>
      <c r="H24" s="32" t="s">
        <v>85</v>
      </c>
      <c r="I24" s="32">
        <v>150</v>
      </c>
      <c r="J24" s="17">
        <f t="shared" si="2"/>
        <v>0</v>
      </c>
      <c r="K24" s="17">
        <f t="shared" si="3"/>
        <v>0</v>
      </c>
    </row>
    <row r="25" spans="1:16" s="6" customFormat="1" ht="24.75" customHeight="1">
      <c r="A25" s="15" t="s">
        <v>26</v>
      </c>
      <c r="B25" s="52" t="s">
        <v>146</v>
      </c>
      <c r="C25" s="52"/>
      <c r="D25" s="22"/>
      <c r="E25" s="23"/>
      <c r="F25" s="24">
        <f t="shared" si="0"/>
        <v>0</v>
      </c>
      <c r="G25" s="17">
        <f t="shared" si="1"/>
        <v>0</v>
      </c>
      <c r="H25" s="32" t="s">
        <v>85</v>
      </c>
      <c r="I25" s="32">
        <v>8</v>
      </c>
      <c r="J25" s="17">
        <f t="shared" si="2"/>
        <v>0</v>
      </c>
      <c r="K25" s="17">
        <f t="shared" si="3"/>
        <v>0</v>
      </c>
    </row>
    <row r="26" spans="1:16" s="6" customFormat="1" ht="24" customHeight="1">
      <c r="A26" s="15" t="s">
        <v>27</v>
      </c>
      <c r="B26" s="52" t="s">
        <v>113</v>
      </c>
      <c r="C26" s="52"/>
      <c r="D26" s="22"/>
      <c r="E26" s="23"/>
      <c r="F26" s="24">
        <f t="shared" si="0"/>
        <v>0</v>
      </c>
      <c r="G26" s="17">
        <f t="shared" si="1"/>
        <v>0</v>
      </c>
      <c r="H26" s="32" t="s">
        <v>85</v>
      </c>
      <c r="I26" s="32">
        <v>35</v>
      </c>
      <c r="J26" s="17">
        <f t="shared" ref="J26:J32" si="4">G26*I26</f>
        <v>0</v>
      </c>
      <c r="K26" s="17">
        <f t="shared" si="3"/>
        <v>0</v>
      </c>
      <c r="P26" s="52"/>
    </row>
    <row r="27" spans="1:16" s="6" customFormat="1" ht="24" customHeight="1">
      <c r="A27" s="15" t="s">
        <v>28</v>
      </c>
      <c r="B27" s="52" t="s">
        <v>216</v>
      </c>
      <c r="C27" s="52"/>
      <c r="D27" s="22"/>
      <c r="E27" s="23"/>
      <c r="F27" s="24">
        <f t="shared" si="0"/>
        <v>0</v>
      </c>
      <c r="G27" s="17">
        <f t="shared" si="1"/>
        <v>0</v>
      </c>
      <c r="H27" s="32" t="s">
        <v>85</v>
      </c>
      <c r="I27" s="32">
        <v>30</v>
      </c>
      <c r="J27" s="17">
        <f t="shared" si="4"/>
        <v>0</v>
      </c>
      <c r="K27" s="17">
        <f t="shared" si="3"/>
        <v>0</v>
      </c>
    </row>
    <row r="28" spans="1:16" s="6" customFormat="1" ht="24" customHeight="1">
      <c r="A28" s="15" t="s">
        <v>29</v>
      </c>
      <c r="B28" s="52" t="s">
        <v>295</v>
      </c>
      <c r="C28" s="52"/>
      <c r="D28" s="22"/>
      <c r="E28" s="23"/>
      <c r="F28" s="24">
        <f t="shared" si="0"/>
        <v>0</v>
      </c>
      <c r="G28" s="17">
        <f t="shared" si="1"/>
        <v>0</v>
      </c>
      <c r="H28" s="32" t="s">
        <v>85</v>
      </c>
      <c r="I28" s="32">
        <v>20</v>
      </c>
      <c r="J28" s="17">
        <f>G28*I28</f>
        <v>0</v>
      </c>
      <c r="K28" s="17">
        <f t="shared" si="3"/>
        <v>0</v>
      </c>
    </row>
    <row r="29" spans="1:16" s="6" customFormat="1" ht="24" customHeight="1">
      <c r="A29" s="15" t="s">
        <v>30</v>
      </c>
      <c r="B29" s="52" t="s">
        <v>217</v>
      </c>
      <c r="C29" s="52"/>
      <c r="D29" s="22"/>
      <c r="E29" s="23"/>
      <c r="F29" s="24">
        <f t="shared" si="0"/>
        <v>0</v>
      </c>
      <c r="G29" s="17">
        <f t="shared" si="1"/>
        <v>0</v>
      </c>
      <c r="H29" s="32" t="s">
        <v>85</v>
      </c>
      <c r="I29" s="32">
        <v>25</v>
      </c>
      <c r="J29" s="17">
        <f>G29*I29</f>
        <v>0</v>
      </c>
      <c r="K29" s="17">
        <f t="shared" si="3"/>
        <v>0</v>
      </c>
    </row>
    <row r="30" spans="1:16" s="6" customFormat="1" ht="24" customHeight="1">
      <c r="A30" s="15" t="s">
        <v>31</v>
      </c>
      <c r="B30" s="52" t="s">
        <v>114</v>
      </c>
      <c r="C30" s="52"/>
      <c r="D30" s="22"/>
      <c r="E30" s="23"/>
      <c r="F30" s="24">
        <f t="shared" si="0"/>
        <v>0</v>
      </c>
      <c r="G30" s="17">
        <f t="shared" si="1"/>
        <v>0</v>
      </c>
      <c r="H30" s="32" t="s">
        <v>85</v>
      </c>
      <c r="I30" s="32">
        <v>40</v>
      </c>
      <c r="J30" s="17">
        <f t="shared" si="4"/>
        <v>0</v>
      </c>
      <c r="K30" s="17">
        <f t="shared" si="3"/>
        <v>0</v>
      </c>
    </row>
    <row r="31" spans="1:16" s="6" customFormat="1" ht="24" customHeight="1">
      <c r="A31" s="15" t="s">
        <v>32</v>
      </c>
      <c r="B31" s="52" t="s">
        <v>148</v>
      </c>
      <c r="C31" s="52"/>
      <c r="D31" s="22"/>
      <c r="E31" s="23"/>
      <c r="F31" s="24">
        <f t="shared" si="0"/>
        <v>0</v>
      </c>
      <c r="G31" s="17">
        <f t="shared" si="1"/>
        <v>0</v>
      </c>
      <c r="H31" s="32" t="s">
        <v>85</v>
      </c>
      <c r="I31" s="32">
        <v>25</v>
      </c>
      <c r="J31" s="17">
        <f t="shared" si="4"/>
        <v>0</v>
      </c>
      <c r="K31" s="17">
        <f t="shared" si="3"/>
        <v>0</v>
      </c>
    </row>
    <row r="32" spans="1:16" s="6" customFormat="1" ht="24" customHeight="1">
      <c r="A32" s="15" t="s">
        <v>33</v>
      </c>
      <c r="B32" s="52" t="s">
        <v>68</v>
      </c>
      <c r="C32" s="52"/>
      <c r="D32" s="22"/>
      <c r="E32" s="23"/>
      <c r="F32" s="24">
        <f t="shared" si="0"/>
        <v>0</v>
      </c>
      <c r="G32" s="17">
        <f t="shared" si="1"/>
        <v>0</v>
      </c>
      <c r="H32" s="32" t="s">
        <v>73</v>
      </c>
      <c r="I32" s="32">
        <v>60</v>
      </c>
      <c r="J32" s="17">
        <f t="shared" si="4"/>
        <v>0</v>
      </c>
      <c r="K32" s="17">
        <f t="shared" si="3"/>
        <v>0</v>
      </c>
    </row>
    <row r="33" spans="1:12" s="6" customFormat="1" ht="27.75" customHeight="1">
      <c r="A33" s="15" t="s">
        <v>34</v>
      </c>
      <c r="B33" s="52" t="s">
        <v>296</v>
      </c>
      <c r="C33" s="52"/>
      <c r="D33" s="22"/>
      <c r="E33" s="23"/>
      <c r="F33" s="24">
        <f t="shared" si="0"/>
        <v>0</v>
      </c>
      <c r="G33" s="17">
        <f t="shared" si="1"/>
        <v>0</v>
      </c>
      <c r="H33" s="32" t="s">
        <v>85</v>
      </c>
      <c r="I33" s="32">
        <v>100</v>
      </c>
      <c r="J33" s="17">
        <f t="shared" ref="J33:J65" si="5">G33*I33</f>
        <v>0</v>
      </c>
      <c r="K33" s="17">
        <f t="shared" si="3"/>
        <v>0</v>
      </c>
    </row>
    <row r="34" spans="1:12" s="6" customFormat="1" ht="24" customHeight="1">
      <c r="A34" s="15" t="s">
        <v>35</v>
      </c>
      <c r="B34" s="52" t="s">
        <v>86</v>
      </c>
      <c r="C34" s="52"/>
      <c r="D34" s="22"/>
      <c r="E34" s="23"/>
      <c r="F34" s="24">
        <f t="shared" si="0"/>
        <v>0</v>
      </c>
      <c r="G34" s="17">
        <f t="shared" si="1"/>
        <v>0</v>
      </c>
      <c r="H34" s="32" t="s">
        <v>85</v>
      </c>
      <c r="I34" s="32">
        <v>6</v>
      </c>
      <c r="J34" s="17">
        <f t="shared" si="5"/>
        <v>0</v>
      </c>
      <c r="K34" s="17">
        <f t="shared" si="3"/>
        <v>0</v>
      </c>
    </row>
    <row r="35" spans="1:12" s="6" customFormat="1" ht="40.5" customHeight="1">
      <c r="A35" s="15" t="s">
        <v>36</v>
      </c>
      <c r="B35" s="52" t="s">
        <v>115</v>
      </c>
      <c r="C35" s="52"/>
      <c r="D35" s="22"/>
      <c r="E35" s="23"/>
      <c r="F35" s="24">
        <f t="shared" si="0"/>
        <v>0</v>
      </c>
      <c r="G35" s="17">
        <f t="shared" si="1"/>
        <v>0</v>
      </c>
      <c r="H35" s="32" t="s">
        <v>85</v>
      </c>
      <c r="I35" s="32">
        <v>10</v>
      </c>
      <c r="J35" s="17">
        <f t="shared" si="5"/>
        <v>0</v>
      </c>
      <c r="K35" s="17">
        <f t="shared" si="3"/>
        <v>0</v>
      </c>
    </row>
    <row r="36" spans="1:12" s="6" customFormat="1" ht="45" customHeight="1">
      <c r="A36" s="15" t="s">
        <v>37</v>
      </c>
      <c r="B36" s="52" t="s">
        <v>259</v>
      </c>
      <c r="C36" s="52"/>
      <c r="D36" s="22"/>
      <c r="E36" s="23"/>
      <c r="F36" s="24">
        <f t="shared" si="0"/>
        <v>0</v>
      </c>
      <c r="G36" s="17">
        <f t="shared" si="1"/>
        <v>0</v>
      </c>
      <c r="H36" s="32" t="s">
        <v>85</v>
      </c>
      <c r="I36" s="32">
        <v>15</v>
      </c>
      <c r="J36" s="17">
        <f t="shared" si="5"/>
        <v>0</v>
      </c>
      <c r="K36" s="17">
        <f t="shared" si="3"/>
        <v>0</v>
      </c>
    </row>
    <row r="37" spans="1:12" s="6" customFormat="1" ht="34.5" customHeight="1">
      <c r="A37" s="15" t="s">
        <v>53</v>
      </c>
      <c r="B37" s="52" t="s">
        <v>254</v>
      </c>
      <c r="C37" s="52"/>
      <c r="D37" s="22"/>
      <c r="E37" s="23"/>
      <c r="F37" s="24">
        <f t="shared" si="0"/>
        <v>0</v>
      </c>
      <c r="G37" s="17">
        <f t="shared" si="1"/>
        <v>0</v>
      </c>
      <c r="H37" s="32" t="s">
        <v>85</v>
      </c>
      <c r="I37" s="32">
        <v>60</v>
      </c>
      <c r="J37" s="17">
        <f t="shared" si="5"/>
        <v>0</v>
      </c>
      <c r="K37" s="17">
        <f t="shared" si="3"/>
        <v>0</v>
      </c>
      <c r="L37" s="6" t="s">
        <v>75</v>
      </c>
    </row>
    <row r="38" spans="1:12" s="6" customFormat="1" ht="36.75" customHeight="1">
      <c r="A38" s="15" t="s">
        <v>38</v>
      </c>
      <c r="B38" s="52" t="s">
        <v>218</v>
      </c>
      <c r="C38" s="52"/>
      <c r="D38" s="22"/>
      <c r="E38" s="23"/>
      <c r="F38" s="24">
        <f t="shared" si="0"/>
        <v>0</v>
      </c>
      <c r="G38" s="17">
        <f t="shared" si="1"/>
        <v>0</v>
      </c>
      <c r="H38" s="32" t="s">
        <v>85</v>
      </c>
      <c r="I38" s="32">
        <v>200</v>
      </c>
      <c r="J38" s="17">
        <f t="shared" si="5"/>
        <v>0</v>
      </c>
      <c r="K38" s="17">
        <f t="shared" si="3"/>
        <v>0</v>
      </c>
    </row>
    <row r="39" spans="1:12" s="6" customFormat="1" ht="36.75" customHeight="1">
      <c r="A39" s="15"/>
      <c r="B39" s="52" t="s">
        <v>299</v>
      </c>
      <c r="C39" s="52"/>
      <c r="D39" s="22"/>
      <c r="E39" s="23"/>
      <c r="F39" s="24">
        <f t="shared" si="0"/>
        <v>0</v>
      </c>
      <c r="G39" s="17">
        <f t="shared" si="1"/>
        <v>0</v>
      </c>
      <c r="H39" s="32" t="s">
        <v>85</v>
      </c>
      <c r="I39" s="32">
        <v>30</v>
      </c>
      <c r="J39" s="17">
        <f t="shared" si="5"/>
        <v>0</v>
      </c>
      <c r="K39" s="17">
        <f t="shared" si="3"/>
        <v>0</v>
      </c>
    </row>
    <row r="40" spans="1:12" s="6" customFormat="1" ht="24" customHeight="1">
      <c r="A40" s="15" t="s">
        <v>39</v>
      </c>
      <c r="B40" s="52" t="s">
        <v>219</v>
      </c>
      <c r="C40" s="52"/>
      <c r="D40" s="22"/>
      <c r="E40" s="23"/>
      <c r="F40" s="24">
        <f t="shared" si="0"/>
        <v>0</v>
      </c>
      <c r="G40" s="17">
        <f t="shared" si="1"/>
        <v>0</v>
      </c>
      <c r="H40" s="32" t="s">
        <v>85</v>
      </c>
      <c r="I40" s="32">
        <v>6</v>
      </c>
      <c r="J40" s="17">
        <f t="shared" si="5"/>
        <v>0</v>
      </c>
      <c r="K40" s="17">
        <f t="shared" si="3"/>
        <v>0</v>
      </c>
    </row>
    <row r="41" spans="1:12" s="6" customFormat="1" ht="24" customHeight="1">
      <c r="A41" s="15" t="s">
        <v>170</v>
      </c>
      <c r="B41" s="52" t="s">
        <v>220</v>
      </c>
      <c r="C41" s="52"/>
      <c r="D41" s="22"/>
      <c r="E41" s="23"/>
      <c r="F41" s="24">
        <f t="shared" si="0"/>
        <v>0</v>
      </c>
      <c r="G41" s="17">
        <f t="shared" si="1"/>
        <v>0</v>
      </c>
      <c r="H41" s="32" t="s">
        <v>85</v>
      </c>
      <c r="I41" s="32">
        <v>6</v>
      </c>
      <c r="J41" s="17">
        <f t="shared" si="5"/>
        <v>0</v>
      </c>
      <c r="K41" s="17">
        <f t="shared" si="3"/>
        <v>0</v>
      </c>
    </row>
    <row r="42" spans="1:12" s="6" customFormat="1" ht="88.5" customHeight="1">
      <c r="A42" s="15" t="s">
        <v>40</v>
      </c>
      <c r="B42" s="52" t="s">
        <v>202</v>
      </c>
      <c r="C42" s="52"/>
      <c r="D42" s="22"/>
      <c r="E42" s="23"/>
      <c r="F42" s="24">
        <f t="shared" si="0"/>
        <v>0</v>
      </c>
      <c r="G42" s="17">
        <f t="shared" si="1"/>
        <v>0</v>
      </c>
      <c r="H42" s="32" t="s">
        <v>85</v>
      </c>
      <c r="I42" s="32">
        <v>55</v>
      </c>
      <c r="J42" s="17">
        <f t="shared" si="5"/>
        <v>0</v>
      </c>
      <c r="K42" s="17">
        <f t="shared" si="3"/>
        <v>0</v>
      </c>
    </row>
    <row r="43" spans="1:12" s="6" customFormat="1" ht="48" customHeight="1">
      <c r="A43" s="15" t="s">
        <v>41</v>
      </c>
      <c r="B43" s="52" t="s">
        <v>260</v>
      </c>
      <c r="C43" s="52"/>
      <c r="D43" s="22"/>
      <c r="E43" s="23"/>
      <c r="F43" s="24">
        <f>D43*E43</f>
        <v>0</v>
      </c>
      <c r="G43" s="17">
        <f>D43*(1+E43)</f>
        <v>0</v>
      </c>
      <c r="H43" s="32" t="s">
        <v>85</v>
      </c>
      <c r="I43" s="32">
        <v>57</v>
      </c>
      <c r="J43" s="17">
        <f>G43*I43</f>
        <v>0</v>
      </c>
      <c r="K43" s="17">
        <f t="shared" si="3"/>
        <v>0</v>
      </c>
    </row>
    <row r="44" spans="1:12" s="6" customFormat="1" ht="43.5" customHeight="1">
      <c r="A44" s="15" t="s">
        <v>54</v>
      </c>
      <c r="B44" s="52" t="s">
        <v>261</v>
      </c>
      <c r="C44" s="52"/>
      <c r="D44" s="22"/>
      <c r="E44" s="23"/>
      <c r="F44" s="24">
        <f>D44*E44</f>
        <v>0</v>
      </c>
      <c r="G44" s="17">
        <f t="shared" ref="G44:G45" si="6">D44*(1+E44)</f>
        <v>0</v>
      </c>
      <c r="H44" s="32" t="s">
        <v>85</v>
      </c>
      <c r="I44" s="32">
        <v>45</v>
      </c>
      <c r="J44" s="17">
        <f>G44*I44</f>
        <v>0</v>
      </c>
      <c r="K44" s="17">
        <f t="shared" si="3"/>
        <v>0</v>
      </c>
    </row>
    <row r="45" spans="1:12" s="6" customFormat="1" ht="45.75" customHeight="1">
      <c r="A45" s="15" t="s">
        <v>55</v>
      </c>
      <c r="B45" s="52" t="s">
        <v>262</v>
      </c>
      <c r="C45" s="52"/>
      <c r="D45" s="22"/>
      <c r="E45" s="23"/>
      <c r="F45" s="24">
        <f>D45*E45</f>
        <v>0</v>
      </c>
      <c r="G45" s="17">
        <f t="shared" si="6"/>
        <v>0</v>
      </c>
      <c r="H45" s="32" t="s">
        <v>85</v>
      </c>
      <c r="I45" s="32">
        <v>45</v>
      </c>
      <c r="J45" s="17">
        <f>G45*I45</f>
        <v>0</v>
      </c>
      <c r="K45" s="17">
        <f t="shared" si="3"/>
        <v>0</v>
      </c>
    </row>
    <row r="46" spans="1:12" s="6" customFormat="1" ht="50.25" customHeight="1">
      <c r="A46" s="15" t="s">
        <v>42</v>
      </c>
      <c r="B46" s="52" t="s">
        <v>266</v>
      </c>
      <c r="C46" s="52"/>
      <c r="D46" s="22"/>
      <c r="E46" s="23"/>
      <c r="F46" s="24">
        <f t="shared" si="0"/>
        <v>0</v>
      </c>
      <c r="G46" s="17">
        <f t="shared" si="1"/>
        <v>0</v>
      </c>
      <c r="H46" s="32" t="s">
        <v>85</v>
      </c>
      <c r="I46" s="32">
        <v>10</v>
      </c>
      <c r="J46" s="17">
        <f t="shared" si="5"/>
        <v>0</v>
      </c>
      <c r="K46" s="17">
        <f t="shared" si="3"/>
        <v>0</v>
      </c>
    </row>
    <row r="47" spans="1:12" s="6" customFormat="1" ht="48.75" customHeight="1">
      <c r="A47" s="15" t="s">
        <v>56</v>
      </c>
      <c r="B47" s="52" t="s">
        <v>263</v>
      </c>
      <c r="C47" s="52"/>
      <c r="D47" s="22"/>
      <c r="E47" s="23"/>
      <c r="F47" s="24">
        <f t="shared" si="0"/>
        <v>0</v>
      </c>
      <c r="G47" s="17">
        <f t="shared" si="1"/>
        <v>0</v>
      </c>
      <c r="H47" s="32" t="s">
        <v>85</v>
      </c>
      <c r="I47" s="32">
        <v>25</v>
      </c>
      <c r="J47" s="17">
        <f t="shared" si="5"/>
        <v>0</v>
      </c>
      <c r="K47" s="17">
        <f t="shared" si="3"/>
        <v>0</v>
      </c>
    </row>
    <row r="48" spans="1:12" s="6" customFormat="1" ht="43.5" customHeight="1">
      <c r="A48" s="15" t="s">
        <v>43</v>
      </c>
      <c r="B48" s="52" t="s">
        <v>264</v>
      </c>
      <c r="C48" s="52"/>
      <c r="D48" s="22"/>
      <c r="E48" s="23"/>
      <c r="F48" s="24">
        <f t="shared" si="0"/>
        <v>0</v>
      </c>
      <c r="G48" s="17">
        <f t="shared" si="1"/>
        <v>0</v>
      </c>
      <c r="H48" s="32" t="s">
        <v>85</v>
      </c>
      <c r="I48" s="32">
        <v>80</v>
      </c>
      <c r="J48" s="17">
        <f t="shared" si="5"/>
        <v>0</v>
      </c>
      <c r="K48" s="17">
        <f t="shared" si="3"/>
        <v>0</v>
      </c>
      <c r="L48" s="53"/>
    </row>
    <row r="49" spans="1:13" s="6" customFormat="1" ht="24.75" customHeight="1">
      <c r="A49" s="15" t="s">
        <v>44</v>
      </c>
      <c r="B49" s="55" t="s">
        <v>265</v>
      </c>
      <c r="C49" s="55"/>
      <c r="D49" s="22"/>
      <c r="E49" s="23"/>
      <c r="F49" s="24">
        <f t="shared" si="0"/>
        <v>0</v>
      </c>
      <c r="G49" s="17">
        <f t="shared" si="1"/>
        <v>0</v>
      </c>
      <c r="H49" s="32" t="s">
        <v>85</v>
      </c>
      <c r="I49" s="32">
        <v>6</v>
      </c>
      <c r="J49" s="17">
        <f t="shared" si="5"/>
        <v>0</v>
      </c>
      <c r="K49" s="17">
        <f t="shared" si="3"/>
        <v>0</v>
      </c>
    </row>
    <row r="50" spans="1:13" s="6" customFormat="1" ht="24.75" customHeight="1">
      <c r="A50" s="15" t="s">
        <v>45</v>
      </c>
      <c r="B50" s="55" t="s">
        <v>267</v>
      </c>
      <c r="C50" s="55"/>
      <c r="D50" s="22"/>
      <c r="E50" s="23"/>
      <c r="F50" s="24">
        <f t="shared" ref="F50" si="7">D50*E50</f>
        <v>0</v>
      </c>
      <c r="G50" s="17">
        <f t="shared" ref="G50" si="8">D50*(1+E50)</f>
        <v>0</v>
      </c>
      <c r="H50" s="32" t="s">
        <v>85</v>
      </c>
      <c r="I50" s="32">
        <v>20</v>
      </c>
      <c r="J50" s="17">
        <f t="shared" ref="J50" si="9">G50*I50</f>
        <v>0</v>
      </c>
      <c r="K50" s="17">
        <f t="shared" ref="K50" si="10">D50*I50</f>
        <v>0</v>
      </c>
    </row>
    <row r="51" spans="1:13" s="6" customFormat="1" ht="24.75" customHeight="1">
      <c r="A51" s="15" t="s">
        <v>199</v>
      </c>
      <c r="B51" s="55" t="s">
        <v>268</v>
      </c>
      <c r="C51" s="55"/>
      <c r="D51" s="22"/>
      <c r="E51" s="23"/>
      <c r="F51" s="24">
        <f t="shared" si="0"/>
        <v>0</v>
      </c>
      <c r="G51" s="17">
        <f t="shared" si="1"/>
        <v>0</v>
      </c>
      <c r="H51" s="32" t="s">
        <v>85</v>
      </c>
      <c r="I51" s="32">
        <v>10</v>
      </c>
      <c r="J51" s="17">
        <f t="shared" si="5"/>
        <v>0</v>
      </c>
      <c r="K51" s="17">
        <f t="shared" si="3"/>
        <v>0</v>
      </c>
    </row>
    <row r="52" spans="1:13" s="6" customFormat="1" ht="24" customHeight="1">
      <c r="A52" s="15" t="s">
        <v>46</v>
      </c>
      <c r="B52" s="52" t="s">
        <v>116</v>
      </c>
      <c r="C52" s="52"/>
      <c r="D52" s="22"/>
      <c r="E52" s="23"/>
      <c r="F52" s="24">
        <f t="shared" si="0"/>
        <v>0</v>
      </c>
      <c r="G52" s="17">
        <f t="shared" si="1"/>
        <v>0</v>
      </c>
      <c r="H52" s="32" t="s">
        <v>73</v>
      </c>
      <c r="I52" s="32">
        <v>170</v>
      </c>
      <c r="J52" s="17">
        <f t="shared" si="5"/>
        <v>0</v>
      </c>
      <c r="K52" s="17">
        <f t="shared" si="3"/>
        <v>0</v>
      </c>
      <c r="M52" s="53"/>
    </row>
    <row r="53" spans="1:13" s="6" customFormat="1" ht="24" customHeight="1">
      <c r="A53" s="15" t="s">
        <v>200</v>
      </c>
      <c r="B53" s="52" t="s">
        <v>194</v>
      </c>
      <c r="C53" s="52"/>
      <c r="D53" s="22"/>
      <c r="E53" s="23"/>
      <c r="F53" s="24">
        <f t="shared" ref="F53:F92" si="11">D53*E53</f>
        <v>0</v>
      </c>
      <c r="G53" s="17">
        <f t="shared" ref="G53:G92" si="12">D53*(1+E53)</f>
        <v>0</v>
      </c>
      <c r="H53" s="32" t="s">
        <v>73</v>
      </c>
      <c r="I53" s="32">
        <v>35</v>
      </c>
      <c r="J53" s="17">
        <f t="shared" si="5"/>
        <v>0</v>
      </c>
      <c r="K53" s="17">
        <f t="shared" si="3"/>
        <v>0</v>
      </c>
    </row>
    <row r="54" spans="1:13" s="6" customFormat="1" ht="36.75" customHeight="1">
      <c r="A54" s="15" t="s">
        <v>47</v>
      </c>
      <c r="B54" s="52" t="s">
        <v>195</v>
      </c>
      <c r="C54" s="52"/>
      <c r="D54" s="22"/>
      <c r="E54" s="23"/>
      <c r="F54" s="24">
        <f t="shared" si="11"/>
        <v>0</v>
      </c>
      <c r="G54" s="17">
        <f t="shared" si="12"/>
        <v>0</v>
      </c>
      <c r="H54" s="32" t="s">
        <v>85</v>
      </c>
      <c r="I54" s="32">
        <v>100</v>
      </c>
      <c r="J54" s="17">
        <f t="shared" si="5"/>
        <v>0</v>
      </c>
      <c r="K54" s="17">
        <f t="shared" si="3"/>
        <v>0</v>
      </c>
    </row>
    <row r="55" spans="1:13" s="6" customFormat="1" ht="36.75" customHeight="1">
      <c r="A55" s="15" t="s">
        <v>48</v>
      </c>
      <c r="B55" s="52" t="s">
        <v>208</v>
      </c>
      <c r="C55" s="52"/>
      <c r="D55" s="22"/>
      <c r="E55" s="23"/>
      <c r="F55" s="24">
        <f t="shared" si="11"/>
        <v>0</v>
      </c>
      <c r="G55" s="17">
        <f t="shared" si="12"/>
        <v>0</v>
      </c>
      <c r="H55" s="32" t="s">
        <v>85</v>
      </c>
      <c r="I55" s="32">
        <v>25</v>
      </c>
      <c r="J55" s="17">
        <f t="shared" si="5"/>
        <v>0</v>
      </c>
      <c r="K55" s="17">
        <f t="shared" si="3"/>
        <v>0</v>
      </c>
    </row>
    <row r="56" spans="1:13" s="6" customFormat="1" ht="36.75" customHeight="1">
      <c r="A56" s="15" t="s">
        <v>49</v>
      </c>
      <c r="B56" s="52" t="s">
        <v>272</v>
      </c>
      <c r="C56" s="52"/>
      <c r="D56" s="22"/>
      <c r="E56" s="23"/>
      <c r="F56" s="24">
        <f t="shared" si="11"/>
        <v>0</v>
      </c>
      <c r="G56" s="17">
        <f t="shared" si="12"/>
        <v>0</v>
      </c>
      <c r="H56" s="32" t="s">
        <v>85</v>
      </c>
      <c r="I56" s="32">
        <v>25</v>
      </c>
      <c r="J56" s="17">
        <f t="shared" si="5"/>
        <v>0</v>
      </c>
      <c r="K56" s="17">
        <f t="shared" si="3"/>
        <v>0</v>
      </c>
    </row>
    <row r="57" spans="1:13" s="6" customFormat="1" ht="30.75" customHeight="1">
      <c r="A57" s="15" t="s">
        <v>50</v>
      </c>
      <c r="B57" s="52" t="s">
        <v>163</v>
      </c>
      <c r="C57" s="52"/>
      <c r="D57" s="22"/>
      <c r="E57" s="23"/>
      <c r="F57" s="24">
        <f t="shared" si="11"/>
        <v>0</v>
      </c>
      <c r="G57" s="17">
        <f t="shared" si="12"/>
        <v>0</v>
      </c>
      <c r="H57" s="32" t="s">
        <v>85</v>
      </c>
      <c r="I57" s="32">
        <v>7</v>
      </c>
      <c r="J57" s="17">
        <f t="shared" si="5"/>
        <v>0</v>
      </c>
      <c r="K57" s="17">
        <f t="shared" si="3"/>
        <v>0</v>
      </c>
    </row>
    <row r="58" spans="1:13" s="6" customFormat="1" ht="30.75" customHeight="1">
      <c r="A58" s="15" t="s">
        <v>171</v>
      </c>
      <c r="B58" s="52" t="s">
        <v>273</v>
      </c>
      <c r="C58" s="52"/>
      <c r="D58" s="22"/>
      <c r="E58" s="23"/>
      <c r="F58" s="24">
        <f t="shared" si="11"/>
        <v>0</v>
      </c>
      <c r="G58" s="17">
        <f t="shared" si="12"/>
        <v>0</v>
      </c>
      <c r="H58" s="32" t="s">
        <v>85</v>
      </c>
      <c r="I58" s="32">
        <v>150</v>
      </c>
      <c r="J58" s="17">
        <f t="shared" si="5"/>
        <v>0</v>
      </c>
      <c r="K58" s="17">
        <f t="shared" si="3"/>
        <v>0</v>
      </c>
    </row>
    <row r="59" spans="1:13" s="6" customFormat="1" ht="24" customHeight="1">
      <c r="A59" s="15" t="s">
        <v>172</v>
      </c>
      <c r="B59" s="52" t="s">
        <v>196</v>
      </c>
      <c r="C59" s="52"/>
      <c r="D59" s="22"/>
      <c r="E59" s="23"/>
      <c r="F59" s="24">
        <v>5.63</v>
      </c>
      <c r="G59" s="17">
        <f t="shared" si="12"/>
        <v>0</v>
      </c>
      <c r="H59" s="32" t="s">
        <v>85</v>
      </c>
      <c r="I59" s="32">
        <v>20</v>
      </c>
      <c r="J59" s="17">
        <f t="shared" si="5"/>
        <v>0</v>
      </c>
      <c r="K59" s="17">
        <f t="shared" si="3"/>
        <v>0</v>
      </c>
    </row>
    <row r="60" spans="1:13" s="6" customFormat="1" ht="24" customHeight="1">
      <c r="A60" s="15" t="s">
        <v>51</v>
      </c>
      <c r="B60" s="52" t="s">
        <v>69</v>
      </c>
      <c r="C60" s="52"/>
      <c r="D60" s="22"/>
      <c r="E60" s="23"/>
      <c r="F60" s="24">
        <f t="shared" si="11"/>
        <v>0</v>
      </c>
      <c r="G60" s="17">
        <f t="shared" si="12"/>
        <v>0</v>
      </c>
      <c r="H60" s="32" t="s">
        <v>85</v>
      </c>
      <c r="I60" s="32">
        <v>600</v>
      </c>
      <c r="J60" s="17">
        <f t="shared" si="5"/>
        <v>0</v>
      </c>
      <c r="K60" s="17">
        <f t="shared" si="3"/>
        <v>0</v>
      </c>
    </row>
    <row r="61" spans="1:13" s="6" customFormat="1" ht="42" customHeight="1">
      <c r="A61" s="15" t="s">
        <v>52</v>
      </c>
      <c r="B61" s="52" t="s">
        <v>297</v>
      </c>
      <c r="C61" s="52"/>
      <c r="D61" s="22"/>
      <c r="E61" s="23"/>
      <c r="F61" s="24">
        <f t="shared" si="11"/>
        <v>0</v>
      </c>
      <c r="G61" s="17">
        <f t="shared" si="12"/>
        <v>0</v>
      </c>
      <c r="H61" s="32" t="s">
        <v>85</v>
      </c>
      <c r="I61" s="32">
        <v>60</v>
      </c>
      <c r="J61" s="17">
        <f t="shared" si="5"/>
        <v>0</v>
      </c>
      <c r="K61" s="17">
        <f t="shared" si="3"/>
        <v>0</v>
      </c>
    </row>
    <row r="62" spans="1:13" s="6" customFormat="1" ht="24" customHeight="1">
      <c r="A62" s="15" t="s">
        <v>149</v>
      </c>
      <c r="B62" s="52" t="s">
        <v>211</v>
      </c>
      <c r="C62" s="52"/>
      <c r="D62" s="22"/>
      <c r="E62" s="23"/>
      <c r="F62" s="24">
        <f t="shared" si="11"/>
        <v>0</v>
      </c>
      <c r="G62" s="17">
        <f t="shared" si="12"/>
        <v>0</v>
      </c>
      <c r="H62" s="32" t="s">
        <v>85</v>
      </c>
      <c r="I62" s="32">
        <v>5</v>
      </c>
      <c r="J62" s="17">
        <f t="shared" si="5"/>
        <v>0</v>
      </c>
      <c r="K62" s="17">
        <f t="shared" si="3"/>
        <v>0</v>
      </c>
    </row>
    <row r="63" spans="1:13" s="6" customFormat="1" ht="24" customHeight="1">
      <c r="A63" s="15" t="s">
        <v>150</v>
      </c>
      <c r="B63" s="52" t="s">
        <v>204</v>
      </c>
      <c r="C63" s="52"/>
      <c r="D63" s="22"/>
      <c r="E63" s="23"/>
      <c r="F63" s="24">
        <f t="shared" si="11"/>
        <v>0</v>
      </c>
      <c r="G63" s="17">
        <f t="shared" si="12"/>
        <v>0</v>
      </c>
      <c r="H63" s="32" t="s">
        <v>85</v>
      </c>
      <c r="I63" s="32">
        <v>5</v>
      </c>
      <c r="J63" s="17">
        <f t="shared" si="5"/>
        <v>0</v>
      </c>
      <c r="K63" s="17">
        <f t="shared" si="3"/>
        <v>0</v>
      </c>
    </row>
    <row r="64" spans="1:13" s="6" customFormat="1" ht="32.25" customHeight="1">
      <c r="A64" s="15" t="s">
        <v>151</v>
      </c>
      <c r="B64" s="52" t="s">
        <v>117</v>
      </c>
      <c r="C64" s="52"/>
      <c r="D64" s="22"/>
      <c r="E64" s="23"/>
      <c r="F64" s="24">
        <f t="shared" si="11"/>
        <v>0</v>
      </c>
      <c r="G64" s="17">
        <f t="shared" si="12"/>
        <v>0</v>
      </c>
      <c r="H64" s="32" t="s">
        <v>85</v>
      </c>
      <c r="I64" s="32">
        <v>10</v>
      </c>
      <c r="J64" s="17">
        <f t="shared" si="5"/>
        <v>0</v>
      </c>
      <c r="K64" s="17">
        <f t="shared" si="3"/>
        <v>0</v>
      </c>
    </row>
    <row r="65" spans="1:12" s="6" customFormat="1" ht="32.25" customHeight="1">
      <c r="A65" s="15" t="s">
        <v>173</v>
      </c>
      <c r="B65" s="52" t="s">
        <v>201</v>
      </c>
      <c r="C65" s="52"/>
      <c r="D65" s="22"/>
      <c r="E65" s="23"/>
      <c r="F65" s="24">
        <f t="shared" si="11"/>
        <v>0</v>
      </c>
      <c r="G65" s="17">
        <f t="shared" si="12"/>
        <v>0</v>
      </c>
      <c r="H65" s="32" t="s">
        <v>85</v>
      </c>
      <c r="I65" s="32">
        <v>3</v>
      </c>
      <c r="J65" s="17">
        <f t="shared" si="5"/>
        <v>0</v>
      </c>
      <c r="K65" s="17">
        <f t="shared" si="3"/>
        <v>0</v>
      </c>
    </row>
    <row r="66" spans="1:12" s="6" customFormat="1" ht="24" customHeight="1">
      <c r="A66" s="15" t="s">
        <v>203</v>
      </c>
      <c r="B66" s="52" t="s">
        <v>118</v>
      </c>
      <c r="C66" s="52"/>
      <c r="D66" s="22"/>
      <c r="E66" s="23"/>
      <c r="F66" s="24">
        <f t="shared" si="11"/>
        <v>0</v>
      </c>
      <c r="G66" s="17">
        <f t="shared" si="12"/>
        <v>0</v>
      </c>
      <c r="H66" s="32" t="s">
        <v>85</v>
      </c>
      <c r="I66" s="32">
        <v>30</v>
      </c>
      <c r="J66" s="17">
        <f t="shared" ref="J66:J67" si="13">G66*I66</f>
        <v>0</v>
      </c>
      <c r="K66" s="17">
        <f t="shared" si="3"/>
        <v>0</v>
      </c>
    </row>
    <row r="67" spans="1:12" s="6" customFormat="1" ht="24" customHeight="1">
      <c r="A67" s="15" t="s">
        <v>207</v>
      </c>
      <c r="B67" s="52" t="s">
        <v>119</v>
      </c>
      <c r="C67" s="52"/>
      <c r="D67" s="22"/>
      <c r="E67" s="23"/>
      <c r="F67" s="24">
        <f t="shared" si="11"/>
        <v>0</v>
      </c>
      <c r="G67" s="17">
        <f t="shared" si="12"/>
        <v>0</v>
      </c>
      <c r="H67" s="32" t="s">
        <v>85</v>
      </c>
      <c r="I67" s="32">
        <v>4</v>
      </c>
      <c r="J67" s="17">
        <f t="shared" si="13"/>
        <v>0</v>
      </c>
      <c r="K67" s="17">
        <f t="shared" si="3"/>
        <v>0</v>
      </c>
    </row>
    <row r="68" spans="1:12" s="6" customFormat="1" ht="29.25" customHeight="1">
      <c r="A68" s="15" t="s">
        <v>209</v>
      </c>
      <c r="B68" s="52" t="s">
        <v>152</v>
      </c>
      <c r="C68" s="52"/>
      <c r="D68" s="22"/>
      <c r="E68" s="23"/>
      <c r="F68" s="24">
        <f t="shared" si="11"/>
        <v>0</v>
      </c>
      <c r="G68" s="17">
        <f t="shared" si="12"/>
        <v>0</v>
      </c>
      <c r="H68" s="32" t="s">
        <v>85</v>
      </c>
      <c r="I68" s="32">
        <v>120</v>
      </c>
      <c r="J68" s="17">
        <f>G68*I68</f>
        <v>0</v>
      </c>
      <c r="K68" s="17">
        <f t="shared" si="3"/>
        <v>0</v>
      </c>
    </row>
    <row r="69" spans="1:12" s="6" customFormat="1" ht="29.25" customHeight="1">
      <c r="A69" s="15" t="s">
        <v>212</v>
      </c>
      <c r="B69" s="52" t="s">
        <v>274</v>
      </c>
      <c r="C69" s="52"/>
      <c r="D69" s="22"/>
      <c r="E69" s="23"/>
      <c r="F69" s="24">
        <f t="shared" si="11"/>
        <v>0</v>
      </c>
      <c r="G69" s="17">
        <f t="shared" si="12"/>
        <v>0</v>
      </c>
      <c r="H69" s="32" t="s">
        <v>85</v>
      </c>
      <c r="I69" s="32">
        <v>120</v>
      </c>
      <c r="J69" s="17">
        <f>G69*I69</f>
        <v>0</v>
      </c>
      <c r="K69" s="17">
        <f t="shared" si="3"/>
        <v>0</v>
      </c>
    </row>
    <row r="70" spans="1:12" s="6" customFormat="1" ht="26.25" customHeight="1">
      <c r="A70" s="15" t="s">
        <v>229</v>
      </c>
      <c r="B70" s="52" t="s">
        <v>131</v>
      </c>
      <c r="C70" s="52"/>
      <c r="D70" s="22"/>
      <c r="E70" s="23"/>
      <c r="F70" s="24">
        <f t="shared" si="11"/>
        <v>0</v>
      </c>
      <c r="G70" s="17">
        <f t="shared" si="12"/>
        <v>0</v>
      </c>
      <c r="H70" s="32" t="s">
        <v>85</v>
      </c>
      <c r="I70" s="32">
        <v>20</v>
      </c>
      <c r="J70" s="17">
        <f t="shared" ref="J70:J80" si="14">G70*I70</f>
        <v>0</v>
      </c>
      <c r="K70" s="17">
        <f t="shared" ref="K70:K89" si="15">D70*I70</f>
        <v>0</v>
      </c>
    </row>
    <row r="71" spans="1:12" s="6" customFormat="1" ht="24" customHeight="1">
      <c r="A71" s="15" t="s">
        <v>230</v>
      </c>
      <c r="B71" s="52" t="s">
        <v>153</v>
      </c>
      <c r="C71" s="52"/>
      <c r="D71" s="22"/>
      <c r="E71" s="23"/>
      <c r="F71" s="24">
        <f t="shared" si="11"/>
        <v>0</v>
      </c>
      <c r="G71" s="17">
        <f t="shared" si="12"/>
        <v>0</v>
      </c>
      <c r="H71" s="32" t="s">
        <v>85</v>
      </c>
      <c r="I71" s="32">
        <v>6</v>
      </c>
      <c r="J71" s="17">
        <f t="shared" si="14"/>
        <v>0</v>
      </c>
      <c r="K71" s="17">
        <f t="shared" si="15"/>
        <v>0</v>
      </c>
    </row>
    <row r="72" spans="1:12" s="6" customFormat="1" ht="94.5" customHeight="1">
      <c r="A72" s="15" t="s">
        <v>231</v>
      </c>
      <c r="B72" s="52" t="s">
        <v>190</v>
      </c>
      <c r="C72" s="52"/>
      <c r="D72" s="22"/>
      <c r="E72" s="23"/>
      <c r="F72" s="24">
        <f t="shared" si="11"/>
        <v>0</v>
      </c>
      <c r="G72" s="17">
        <f t="shared" si="12"/>
        <v>0</v>
      </c>
      <c r="H72" s="32" t="s">
        <v>85</v>
      </c>
      <c r="I72" s="32">
        <v>20</v>
      </c>
      <c r="J72" s="17">
        <f t="shared" si="14"/>
        <v>0</v>
      </c>
      <c r="K72" s="17">
        <f t="shared" si="15"/>
        <v>0</v>
      </c>
    </row>
    <row r="73" spans="1:12" s="6" customFormat="1" ht="39.75" customHeight="1">
      <c r="A73" s="15" t="s">
        <v>232</v>
      </c>
      <c r="B73" s="52" t="s">
        <v>191</v>
      </c>
      <c r="C73" s="52"/>
      <c r="D73" s="22"/>
      <c r="E73" s="23"/>
      <c r="F73" s="24">
        <f t="shared" si="11"/>
        <v>0</v>
      </c>
      <c r="G73" s="17">
        <f t="shared" si="12"/>
        <v>0</v>
      </c>
      <c r="H73" s="32" t="s">
        <v>85</v>
      </c>
      <c r="I73" s="32">
        <v>20</v>
      </c>
      <c r="J73" s="17">
        <f t="shared" si="14"/>
        <v>0</v>
      </c>
      <c r="K73" s="17">
        <f t="shared" si="15"/>
        <v>0</v>
      </c>
    </row>
    <row r="74" spans="1:12" s="6" customFormat="1" ht="65.25" customHeight="1">
      <c r="A74" s="15" t="s">
        <v>280</v>
      </c>
      <c r="B74" s="52" t="s">
        <v>193</v>
      </c>
      <c r="C74" s="52"/>
      <c r="D74" s="22"/>
      <c r="E74" s="23"/>
      <c r="F74" s="24">
        <f t="shared" si="11"/>
        <v>0</v>
      </c>
      <c r="G74" s="17">
        <f t="shared" si="12"/>
        <v>0</v>
      </c>
      <c r="H74" s="32" t="s">
        <v>85</v>
      </c>
      <c r="I74" s="32">
        <v>15</v>
      </c>
      <c r="J74" s="17">
        <f t="shared" si="14"/>
        <v>0</v>
      </c>
      <c r="K74" s="17">
        <f t="shared" si="15"/>
        <v>0</v>
      </c>
      <c r="L74" s="6" t="s">
        <v>75</v>
      </c>
    </row>
    <row r="75" spans="1:12" s="6" customFormat="1" ht="65.25" customHeight="1">
      <c r="A75" s="15" t="s">
        <v>233</v>
      </c>
      <c r="B75" s="52" t="s">
        <v>226</v>
      </c>
      <c r="C75" s="52"/>
      <c r="D75" s="22"/>
      <c r="E75" s="23"/>
      <c r="F75" s="24">
        <f t="shared" si="11"/>
        <v>0</v>
      </c>
      <c r="G75" s="17">
        <f t="shared" si="12"/>
        <v>0</v>
      </c>
      <c r="H75" s="32" t="s">
        <v>85</v>
      </c>
      <c r="I75" s="32">
        <v>7</v>
      </c>
      <c r="J75" s="17">
        <f t="shared" si="14"/>
        <v>0</v>
      </c>
      <c r="K75" s="17">
        <f t="shared" si="15"/>
        <v>0</v>
      </c>
    </row>
    <row r="76" spans="1:12" s="6" customFormat="1" ht="46.5" customHeight="1">
      <c r="A76" s="15" t="s">
        <v>234</v>
      </c>
      <c r="B76" s="52" t="s">
        <v>192</v>
      </c>
      <c r="C76" s="52"/>
      <c r="D76" s="22"/>
      <c r="E76" s="23"/>
      <c r="F76" s="24">
        <f>D76*E76</f>
        <v>0</v>
      </c>
      <c r="G76" s="17">
        <f t="shared" si="12"/>
        <v>0</v>
      </c>
      <c r="H76" s="32" t="s">
        <v>85</v>
      </c>
      <c r="I76" s="32">
        <v>5</v>
      </c>
      <c r="J76" s="17">
        <f t="shared" si="14"/>
        <v>0</v>
      </c>
      <c r="K76" s="17">
        <f t="shared" si="15"/>
        <v>0</v>
      </c>
    </row>
    <row r="77" spans="1:12" s="6" customFormat="1" ht="46.5" customHeight="1">
      <c r="A77" s="15" t="s">
        <v>235</v>
      </c>
      <c r="B77" s="52" t="s">
        <v>221</v>
      </c>
      <c r="C77" s="52"/>
      <c r="D77" s="22"/>
      <c r="E77" s="23"/>
      <c r="F77" s="24">
        <f t="shared" si="11"/>
        <v>0</v>
      </c>
      <c r="G77" s="17">
        <f t="shared" si="12"/>
        <v>0</v>
      </c>
      <c r="H77" s="32" t="s">
        <v>85</v>
      </c>
      <c r="I77" s="32">
        <v>10</v>
      </c>
      <c r="J77" s="17">
        <f t="shared" si="14"/>
        <v>0</v>
      </c>
      <c r="K77" s="17">
        <f t="shared" si="15"/>
        <v>0</v>
      </c>
    </row>
    <row r="78" spans="1:12" s="6" customFormat="1" ht="24" customHeight="1">
      <c r="A78" s="15" t="s">
        <v>236</v>
      </c>
      <c r="B78" s="52" t="s">
        <v>87</v>
      </c>
      <c r="C78" s="52"/>
      <c r="D78" s="22"/>
      <c r="E78" s="23"/>
      <c r="F78" s="24">
        <f t="shared" si="11"/>
        <v>0</v>
      </c>
      <c r="G78" s="17">
        <f t="shared" si="12"/>
        <v>0</v>
      </c>
      <c r="H78" s="32" t="s">
        <v>85</v>
      </c>
      <c r="I78" s="32">
        <v>135</v>
      </c>
      <c r="J78" s="17">
        <f t="shared" si="14"/>
        <v>0</v>
      </c>
      <c r="K78" s="17">
        <f t="shared" si="15"/>
        <v>0</v>
      </c>
    </row>
    <row r="79" spans="1:12" s="6" customFormat="1" ht="24" customHeight="1">
      <c r="A79" s="15" t="s">
        <v>281</v>
      </c>
      <c r="B79" s="52" t="s">
        <v>222</v>
      </c>
      <c r="C79" s="52"/>
      <c r="D79" s="22"/>
      <c r="E79" s="23"/>
      <c r="F79" s="24">
        <f t="shared" si="11"/>
        <v>0</v>
      </c>
      <c r="G79" s="17">
        <f t="shared" si="12"/>
        <v>0</v>
      </c>
      <c r="H79" s="32" t="s">
        <v>85</v>
      </c>
      <c r="I79" s="32">
        <v>20</v>
      </c>
      <c r="J79" s="17">
        <f t="shared" si="14"/>
        <v>0</v>
      </c>
      <c r="K79" s="17">
        <f t="shared" si="15"/>
        <v>0</v>
      </c>
    </row>
    <row r="80" spans="1:12" s="6" customFormat="1" ht="24" customHeight="1">
      <c r="A80" s="15" t="s">
        <v>282</v>
      </c>
      <c r="B80" s="52" t="s">
        <v>223</v>
      </c>
      <c r="C80" s="52"/>
      <c r="D80" s="22"/>
      <c r="E80" s="23"/>
      <c r="F80" s="24">
        <f t="shared" si="11"/>
        <v>0</v>
      </c>
      <c r="G80" s="17">
        <f t="shared" si="12"/>
        <v>0</v>
      </c>
      <c r="H80" s="32" t="s">
        <v>85</v>
      </c>
      <c r="I80" s="32">
        <v>20</v>
      </c>
      <c r="J80" s="17">
        <f t="shared" si="14"/>
        <v>0</v>
      </c>
      <c r="K80" s="17">
        <f t="shared" si="15"/>
        <v>0</v>
      </c>
    </row>
    <row r="81" spans="1:11" s="6" customFormat="1" ht="24" customHeight="1">
      <c r="A81" s="15" t="s">
        <v>283</v>
      </c>
      <c r="B81" s="52" t="s">
        <v>269</v>
      </c>
      <c r="C81" s="52"/>
      <c r="D81" s="22"/>
      <c r="E81" s="23"/>
      <c r="F81" s="24">
        <f t="shared" si="11"/>
        <v>0</v>
      </c>
      <c r="G81" s="17">
        <f t="shared" si="12"/>
        <v>0</v>
      </c>
      <c r="H81" s="32" t="s">
        <v>85</v>
      </c>
      <c r="I81" s="32">
        <v>100</v>
      </c>
      <c r="J81" s="17">
        <f t="shared" ref="J81" si="16">G81*I81</f>
        <v>0</v>
      </c>
      <c r="K81" s="17">
        <f t="shared" si="15"/>
        <v>0</v>
      </c>
    </row>
    <row r="82" spans="1:11" s="6" customFormat="1" ht="30.75" customHeight="1">
      <c r="A82" s="15" t="s">
        <v>284</v>
      </c>
      <c r="B82" s="52" t="s">
        <v>224</v>
      </c>
      <c r="C82" s="52"/>
      <c r="D82" s="22"/>
      <c r="E82" s="23"/>
      <c r="F82" s="24">
        <f t="shared" si="11"/>
        <v>0</v>
      </c>
      <c r="G82" s="17">
        <f t="shared" si="12"/>
        <v>0</v>
      </c>
      <c r="H82" s="32" t="s">
        <v>85</v>
      </c>
      <c r="I82" s="32">
        <v>50</v>
      </c>
      <c r="J82" s="17">
        <f>G82*I82</f>
        <v>0</v>
      </c>
      <c r="K82" s="17">
        <f t="shared" si="15"/>
        <v>0</v>
      </c>
    </row>
    <row r="83" spans="1:11" s="6" customFormat="1" ht="24" customHeight="1">
      <c r="A83" s="15" t="s">
        <v>285</v>
      </c>
      <c r="B83" s="52" t="s">
        <v>120</v>
      </c>
      <c r="C83" s="52"/>
      <c r="D83" s="22"/>
      <c r="E83" s="23"/>
      <c r="F83" s="24">
        <f t="shared" si="11"/>
        <v>0</v>
      </c>
      <c r="G83" s="17">
        <f t="shared" si="12"/>
        <v>0</v>
      </c>
      <c r="H83" s="32" t="s">
        <v>85</v>
      </c>
      <c r="I83" s="32">
        <v>12</v>
      </c>
      <c r="J83" s="17">
        <f t="shared" ref="J83:J84" si="17">G83*I83</f>
        <v>0</v>
      </c>
      <c r="K83" s="17">
        <f t="shared" si="15"/>
        <v>0</v>
      </c>
    </row>
    <row r="84" spans="1:11" s="6" customFormat="1" ht="24" customHeight="1">
      <c r="A84" s="15" t="s">
        <v>286</v>
      </c>
      <c r="B84" s="52" t="s">
        <v>225</v>
      </c>
      <c r="C84" s="52"/>
      <c r="D84" s="22"/>
      <c r="E84" s="23"/>
      <c r="F84" s="24">
        <f t="shared" si="11"/>
        <v>0</v>
      </c>
      <c r="G84" s="17">
        <f t="shared" si="12"/>
        <v>0</v>
      </c>
      <c r="H84" s="32" t="s">
        <v>85</v>
      </c>
      <c r="I84" s="32">
        <v>5</v>
      </c>
      <c r="J84" s="17">
        <f t="shared" si="17"/>
        <v>0</v>
      </c>
      <c r="K84" s="17">
        <f t="shared" si="15"/>
        <v>0</v>
      </c>
    </row>
    <row r="85" spans="1:11" s="6" customFormat="1" ht="24" customHeight="1">
      <c r="A85" s="15" t="s">
        <v>287</v>
      </c>
      <c r="B85" s="52" t="s">
        <v>121</v>
      </c>
      <c r="C85" s="52"/>
      <c r="D85" s="22"/>
      <c r="E85" s="23"/>
      <c r="F85" s="24">
        <f t="shared" si="11"/>
        <v>0</v>
      </c>
      <c r="G85" s="17">
        <f t="shared" si="12"/>
        <v>0</v>
      </c>
      <c r="H85" s="32" t="s">
        <v>85</v>
      </c>
      <c r="I85" s="32">
        <v>20</v>
      </c>
      <c r="J85" s="17">
        <f t="shared" ref="J85:J89" si="18">G85*I85</f>
        <v>0</v>
      </c>
      <c r="K85" s="17">
        <f t="shared" si="15"/>
        <v>0</v>
      </c>
    </row>
    <row r="86" spans="1:11" s="6" customFormat="1" ht="24" customHeight="1">
      <c r="A86" s="15" t="s">
        <v>288</v>
      </c>
      <c r="B86" s="52" t="s">
        <v>205</v>
      </c>
      <c r="C86" s="52"/>
      <c r="D86" s="22"/>
      <c r="E86" s="23"/>
      <c r="F86" s="24">
        <f t="shared" si="11"/>
        <v>0</v>
      </c>
      <c r="G86" s="17">
        <f t="shared" si="12"/>
        <v>0</v>
      </c>
      <c r="H86" s="32" t="s">
        <v>85</v>
      </c>
      <c r="I86" s="32">
        <v>3</v>
      </c>
      <c r="J86" s="17">
        <f t="shared" si="18"/>
        <v>0</v>
      </c>
      <c r="K86" s="17">
        <f t="shared" si="15"/>
        <v>0</v>
      </c>
    </row>
    <row r="87" spans="1:11" s="6" customFormat="1" ht="24" customHeight="1">
      <c r="A87" s="15" t="s">
        <v>289</v>
      </c>
      <c r="B87" s="52" t="s">
        <v>228</v>
      </c>
      <c r="C87" s="52"/>
      <c r="D87" s="22"/>
      <c r="E87" s="23"/>
      <c r="F87" s="24">
        <f t="shared" si="11"/>
        <v>0</v>
      </c>
      <c r="G87" s="17">
        <f t="shared" si="12"/>
        <v>0</v>
      </c>
      <c r="H87" s="32" t="s">
        <v>85</v>
      </c>
      <c r="I87" s="32">
        <v>5</v>
      </c>
      <c r="J87" s="17">
        <f t="shared" si="18"/>
        <v>0</v>
      </c>
      <c r="K87" s="17">
        <f t="shared" si="15"/>
        <v>0</v>
      </c>
    </row>
    <row r="88" spans="1:11" s="6" customFormat="1" ht="43.5" customHeight="1">
      <c r="A88" s="15" t="s">
        <v>290</v>
      </c>
      <c r="B88" s="52" t="s">
        <v>198</v>
      </c>
      <c r="C88" s="52"/>
      <c r="D88" s="22"/>
      <c r="E88" s="23"/>
      <c r="F88" s="24">
        <f t="shared" si="11"/>
        <v>0</v>
      </c>
      <c r="G88" s="17">
        <f t="shared" si="12"/>
        <v>0</v>
      </c>
      <c r="H88" s="32" t="s">
        <v>85</v>
      </c>
      <c r="I88" s="32">
        <v>2000</v>
      </c>
      <c r="J88" s="17">
        <f t="shared" si="18"/>
        <v>0</v>
      </c>
      <c r="K88" s="17">
        <f t="shared" si="15"/>
        <v>0</v>
      </c>
    </row>
    <row r="89" spans="1:11" s="6" customFormat="1" ht="59.25" customHeight="1">
      <c r="A89" s="15" t="s">
        <v>291</v>
      </c>
      <c r="B89" s="52" t="s">
        <v>197</v>
      </c>
      <c r="C89" s="52"/>
      <c r="D89" s="22"/>
      <c r="E89" s="23"/>
      <c r="F89" s="24">
        <f t="shared" si="11"/>
        <v>0</v>
      </c>
      <c r="G89" s="17">
        <f t="shared" si="12"/>
        <v>0</v>
      </c>
      <c r="H89" s="32" t="s">
        <v>85</v>
      </c>
      <c r="I89" s="32">
        <v>1000</v>
      </c>
      <c r="J89" s="17">
        <f t="shared" si="18"/>
        <v>0</v>
      </c>
      <c r="K89" s="17">
        <f t="shared" si="15"/>
        <v>0</v>
      </c>
    </row>
    <row r="90" spans="1:11" s="6" customFormat="1" ht="52.5" customHeight="1">
      <c r="A90" s="15" t="s">
        <v>292</v>
      </c>
      <c r="B90" s="52" t="s">
        <v>206</v>
      </c>
      <c r="C90" s="52"/>
      <c r="D90" s="22"/>
      <c r="E90" s="23"/>
      <c r="F90" s="24">
        <f t="shared" si="11"/>
        <v>0</v>
      </c>
      <c r="G90" s="17">
        <f t="shared" si="12"/>
        <v>0</v>
      </c>
      <c r="H90" s="32" t="s">
        <v>85</v>
      </c>
      <c r="I90" s="32">
        <v>1000</v>
      </c>
      <c r="J90" s="17">
        <f>G90*I90</f>
        <v>0</v>
      </c>
      <c r="K90" s="17">
        <f>D90*I90</f>
        <v>0</v>
      </c>
    </row>
    <row r="91" spans="1:11" s="26" customFormat="1" ht="52.5" customHeight="1">
      <c r="A91" s="15" t="s">
        <v>293</v>
      </c>
      <c r="B91" s="74" t="s">
        <v>167</v>
      </c>
      <c r="C91" s="74"/>
      <c r="D91" s="75"/>
      <c r="E91" s="23"/>
      <c r="F91" s="24">
        <f t="shared" si="11"/>
        <v>0</v>
      </c>
      <c r="G91" s="17">
        <f t="shared" si="12"/>
        <v>0</v>
      </c>
      <c r="H91" s="76" t="s">
        <v>85</v>
      </c>
      <c r="I91" s="77">
        <v>10000</v>
      </c>
      <c r="J91" s="17">
        <f>G91*I91</f>
        <v>0</v>
      </c>
      <c r="K91" s="17">
        <f>D91*I91</f>
        <v>0</v>
      </c>
    </row>
    <row r="92" spans="1:11" s="26" customFormat="1" ht="96" customHeight="1">
      <c r="A92" s="15" t="s">
        <v>294</v>
      </c>
      <c r="B92" s="74" t="s">
        <v>169</v>
      </c>
      <c r="C92" s="74"/>
      <c r="D92" s="75"/>
      <c r="E92" s="23"/>
      <c r="F92" s="24">
        <f t="shared" si="11"/>
        <v>0</v>
      </c>
      <c r="G92" s="17">
        <f t="shared" si="12"/>
        <v>0</v>
      </c>
      <c r="H92" s="76" t="s">
        <v>85</v>
      </c>
      <c r="I92" s="77">
        <v>1000</v>
      </c>
      <c r="J92" s="17">
        <f>G92*I92</f>
        <v>0</v>
      </c>
      <c r="K92" s="17">
        <f>D92*I92</f>
        <v>0</v>
      </c>
    </row>
    <row r="93" spans="1:11" s="6" customFormat="1" ht="24" customHeight="1" thickBot="1">
      <c r="A93" s="60"/>
      <c r="D93" s="27"/>
      <c r="E93" s="5"/>
      <c r="F93" s="25"/>
      <c r="G93" s="27"/>
      <c r="H93" s="7"/>
      <c r="I93" s="63" t="s">
        <v>58</v>
      </c>
      <c r="J93" s="64">
        <f>SUM(J4:J92)</f>
        <v>0</v>
      </c>
      <c r="K93" s="64">
        <f>SUM(K4:K92)</f>
        <v>0</v>
      </c>
    </row>
    <row r="94" spans="1:11" s="26" customFormat="1" ht="24" customHeight="1">
      <c r="A94" s="25"/>
      <c r="D94" s="27"/>
      <c r="E94" s="25"/>
      <c r="F94" s="25"/>
      <c r="G94" s="27"/>
      <c r="H94" s="25"/>
      <c r="I94" s="25"/>
    </row>
    <row r="95" spans="1:11" s="26" customFormat="1" ht="24" customHeight="1">
      <c r="A95" s="25"/>
      <c r="D95" s="27"/>
      <c r="E95" s="25"/>
      <c r="F95" s="25"/>
      <c r="G95" s="27"/>
      <c r="H95" s="25"/>
      <c r="I95" s="25"/>
    </row>
    <row r="96" spans="1:11" s="26" customFormat="1" ht="24" customHeight="1">
      <c r="A96" s="25"/>
      <c r="D96" s="27"/>
      <c r="E96" s="25"/>
      <c r="F96" s="25"/>
      <c r="G96" s="27"/>
      <c r="H96" s="25"/>
      <c r="I96" s="25"/>
    </row>
    <row r="97" spans="1:9" s="26" customFormat="1" ht="24" customHeight="1">
      <c r="A97" s="25"/>
      <c r="D97" s="27"/>
      <c r="E97" s="25"/>
      <c r="F97" s="25"/>
      <c r="G97" s="27"/>
      <c r="H97" s="25"/>
      <c r="I97" s="25"/>
    </row>
    <row r="98" spans="1:9" s="26" customFormat="1" ht="24" customHeight="1">
      <c r="A98" s="25"/>
      <c r="D98" s="27"/>
      <c r="E98" s="25"/>
      <c r="F98" s="25"/>
      <c r="G98" s="27"/>
      <c r="H98" s="25"/>
      <c r="I98" s="25"/>
    </row>
    <row r="99" spans="1:9" s="26" customFormat="1" ht="24" customHeight="1">
      <c r="A99" s="25"/>
      <c r="D99" s="27"/>
      <c r="E99" s="25"/>
      <c r="F99" s="25"/>
      <c r="G99" s="27"/>
      <c r="H99" s="25"/>
      <c r="I99" s="25"/>
    </row>
    <row r="100" spans="1:9" s="26" customFormat="1" ht="24" customHeight="1">
      <c r="A100" s="25"/>
      <c r="D100" s="27"/>
      <c r="E100" s="25"/>
      <c r="F100" s="25"/>
      <c r="G100" s="27"/>
      <c r="H100" s="25"/>
      <c r="I100" s="25"/>
    </row>
    <row r="101" spans="1:9" s="26" customFormat="1" ht="24" customHeight="1">
      <c r="A101" s="25"/>
      <c r="D101" s="27"/>
      <c r="E101" s="25"/>
      <c r="F101" s="25"/>
      <c r="G101" s="27"/>
      <c r="H101" s="25"/>
      <c r="I101" s="25"/>
    </row>
    <row r="102" spans="1:9" s="26" customFormat="1" ht="24" customHeight="1">
      <c r="A102" s="25"/>
      <c r="D102" s="27"/>
      <c r="E102" s="25"/>
      <c r="F102" s="25"/>
      <c r="G102" s="27"/>
      <c r="H102" s="25"/>
      <c r="I102" s="25"/>
    </row>
    <row r="103" spans="1:9" s="26" customFormat="1">
      <c r="A103" s="25"/>
      <c r="D103" s="27"/>
      <c r="E103" s="25"/>
      <c r="F103" s="25"/>
      <c r="G103" s="27"/>
      <c r="H103" s="25"/>
      <c r="I103" s="25"/>
    </row>
    <row r="104" spans="1:9" s="26" customFormat="1">
      <c r="A104" s="25"/>
      <c r="D104" s="27"/>
      <c r="E104" s="25"/>
      <c r="F104" s="25"/>
      <c r="G104" s="27"/>
      <c r="H104" s="25"/>
      <c r="I104" s="25"/>
    </row>
    <row r="105" spans="1:9" s="26" customFormat="1">
      <c r="A105" s="25"/>
      <c r="D105" s="27"/>
      <c r="E105" s="25"/>
      <c r="F105" s="25"/>
      <c r="G105" s="27"/>
      <c r="H105" s="25"/>
      <c r="I105" s="25"/>
    </row>
    <row r="106" spans="1:9" s="26" customFormat="1">
      <c r="A106" s="25"/>
      <c r="D106" s="27"/>
      <c r="E106" s="25"/>
      <c r="F106" s="25"/>
      <c r="G106" s="27"/>
      <c r="H106" s="25"/>
      <c r="I106" s="25"/>
    </row>
    <row r="107" spans="1:9" s="26" customFormat="1">
      <c r="A107" s="25"/>
      <c r="D107" s="27"/>
      <c r="E107" s="25"/>
      <c r="F107" s="25"/>
      <c r="G107" s="27"/>
      <c r="H107" s="25"/>
      <c r="I107" s="25"/>
    </row>
    <row r="108" spans="1:9" s="26" customFormat="1">
      <c r="A108" s="25"/>
      <c r="D108" s="27"/>
      <c r="E108" s="25"/>
      <c r="F108" s="25"/>
      <c r="G108" s="27"/>
      <c r="H108" s="25"/>
      <c r="I108" s="25"/>
    </row>
    <row r="109" spans="1:9" s="26" customFormat="1">
      <c r="A109" s="25"/>
      <c r="D109" s="27"/>
      <c r="E109" s="25"/>
      <c r="F109" s="25"/>
      <c r="G109" s="27"/>
      <c r="H109" s="25"/>
      <c r="I109" s="25"/>
    </row>
    <row r="110" spans="1:9" s="26" customFormat="1">
      <c r="A110" s="25"/>
      <c r="D110" s="27"/>
      <c r="E110" s="25"/>
      <c r="F110" s="25"/>
      <c r="G110" s="27"/>
      <c r="H110" s="25"/>
      <c r="I110" s="25"/>
    </row>
    <row r="111" spans="1:9" s="26" customFormat="1">
      <c r="A111" s="25"/>
      <c r="D111" s="27"/>
      <c r="E111" s="25"/>
      <c r="F111" s="25"/>
      <c r="G111" s="27"/>
      <c r="H111" s="25"/>
      <c r="I111" s="25"/>
    </row>
    <row r="112" spans="1:9" s="26" customFormat="1">
      <c r="A112" s="25"/>
      <c r="D112" s="27"/>
      <c r="E112" s="25"/>
      <c r="F112" s="25"/>
      <c r="G112" s="27"/>
      <c r="H112" s="25"/>
      <c r="I112" s="25"/>
    </row>
    <row r="113" spans="1:9" s="26" customFormat="1">
      <c r="A113" s="25"/>
      <c r="D113" s="27"/>
      <c r="E113" s="25"/>
      <c r="F113" s="25"/>
      <c r="G113" s="27"/>
      <c r="H113" s="25"/>
      <c r="I113" s="25"/>
    </row>
    <row r="114" spans="1:9" s="26" customFormat="1">
      <c r="A114" s="25"/>
      <c r="D114" s="27"/>
      <c r="E114" s="25"/>
      <c r="F114" s="25"/>
      <c r="G114" s="27"/>
      <c r="H114" s="25"/>
      <c r="I114" s="25"/>
    </row>
    <row r="115" spans="1:9" s="26" customFormat="1">
      <c r="A115" s="25"/>
      <c r="D115" s="27"/>
      <c r="E115" s="25"/>
      <c r="F115" s="25"/>
      <c r="G115" s="27"/>
      <c r="H115" s="25"/>
      <c r="I115" s="25"/>
    </row>
    <row r="116" spans="1:9" s="26" customFormat="1">
      <c r="A116" s="25"/>
      <c r="D116" s="27"/>
      <c r="E116" s="25"/>
      <c r="F116" s="25"/>
      <c r="G116" s="27"/>
      <c r="H116" s="25"/>
      <c r="I116" s="25"/>
    </row>
    <row r="117" spans="1:9" s="26" customFormat="1">
      <c r="A117" s="25"/>
      <c r="D117" s="27"/>
      <c r="E117" s="25"/>
      <c r="F117" s="25"/>
      <c r="G117" s="27"/>
      <c r="H117" s="25"/>
      <c r="I117" s="25"/>
    </row>
    <row r="118" spans="1:9" s="26" customFormat="1">
      <c r="A118" s="25"/>
      <c r="D118" s="27"/>
      <c r="E118" s="25"/>
      <c r="F118" s="25"/>
      <c r="G118" s="27"/>
      <c r="H118" s="25"/>
      <c r="I118" s="25"/>
    </row>
    <row r="119" spans="1:9" s="26" customFormat="1">
      <c r="A119" s="25"/>
      <c r="D119" s="27"/>
      <c r="E119" s="25"/>
      <c r="F119" s="25"/>
      <c r="G119" s="27"/>
      <c r="H119" s="25"/>
      <c r="I119" s="25"/>
    </row>
    <row r="120" spans="1:9" s="26" customFormat="1">
      <c r="A120" s="25"/>
      <c r="D120" s="27"/>
      <c r="E120" s="25"/>
      <c r="F120" s="25"/>
      <c r="G120" s="27"/>
      <c r="H120" s="25"/>
      <c r="I120" s="25"/>
    </row>
    <row r="121" spans="1:9" s="26" customFormat="1">
      <c r="A121" s="25"/>
      <c r="D121" s="27"/>
      <c r="E121" s="25"/>
      <c r="F121" s="25"/>
      <c r="G121" s="27"/>
      <c r="H121" s="25"/>
      <c r="I121" s="25"/>
    </row>
    <row r="122" spans="1:9" s="26" customFormat="1">
      <c r="A122" s="25"/>
      <c r="D122" s="27"/>
      <c r="E122" s="25"/>
      <c r="F122" s="25"/>
      <c r="G122" s="27"/>
      <c r="H122" s="25"/>
      <c r="I122" s="25"/>
    </row>
    <row r="123" spans="1:9" s="26" customFormat="1">
      <c r="A123" s="25"/>
      <c r="D123" s="27"/>
      <c r="E123" s="25"/>
      <c r="F123" s="25"/>
      <c r="G123" s="27"/>
      <c r="H123" s="25"/>
      <c r="I123" s="25"/>
    </row>
    <row r="124" spans="1:9" s="26" customFormat="1">
      <c r="A124" s="25"/>
      <c r="D124" s="27"/>
      <c r="E124" s="25"/>
      <c r="F124" s="25"/>
      <c r="G124" s="27"/>
      <c r="H124" s="25"/>
      <c r="I124" s="25"/>
    </row>
    <row r="125" spans="1:9" s="26" customFormat="1">
      <c r="A125" s="25"/>
      <c r="D125" s="27"/>
      <c r="E125" s="25"/>
      <c r="F125" s="25"/>
      <c r="G125" s="27"/>
      <c r="H125" s="25"/>
      <c r="I125" s="25"/>
    </row>
    <row r="126" spans="1:9" s="26" customFormat="1">
      <c r="A126" s="25"/>
      <c r="D126" s="27"/>
      <c r="E126" s="25"/>
      <c r="F126" s="25"/>
      <c r="G126" s="27"/>
      <c r="H126" s="25"/>
      <c r="I126" s="25"/>
    </row>
    <row r="127" spans="1:9" s="26" customFormat="1">
      <c r="A127" s="25"/>
      <c r="D127" s="27"/>
      <c r="E127" s="25"/>
      <c r="F127" s="25"/>
      <c r="G127" s="27"/>
      <c r="H127" s="25"/>
      <c r="I127" s="25"/>
    </row>
    <row r="128" spans="1:9" s="26" customFormat="1">
      <c r="A128" s="25"/>
      <c r="D128" s="27"/>
      <c r="E128" s="25"/>
      <c r="F128" s="25"/>
      <c r="G128" s="27"/>
      <c r="H128" s="25"/>
      <c r="I128" s="25"/>
    </row>
    <row r="129" spans="1:9" s="26" customFormat="1">
      <c r="A129" s="25"/>
      <c r="D129" s="27"/>
      <c r="E129" s="25"/>
      <c r="F129" s="25"/>
      <c r="G129" s="27"/>
      <c r="H129" s="25"/>
      <c r="I129" s="25"/>
    </row>
    <row r="130" spans="1:9" s="26" customFormat="1">
      <c r="A130" s="25"/>
      <c r="D130" s="27"/>
      <c r="E130" s="25"/>
      <c r="F130" s="25"/>
      <c r="G130" s="27"/>
      <c r="H130" s="25"/>
      <c r="I130" s="25"/>
    </row>
    <row r="131" spans="1:9" s="26" customFormat="1">
      <c r="A131" s="25"/>
      <c r="D131" s="27"/>
      <c r="E131" s="25"/>
      <c r="F131" s="25"/>
      <c r="G131" s="27"/>
      <c r="H131" s="25"/>
      <c r="I131" s="25"/>
    </row>
    <row r="132" spans="1:9" s="26" customFormat="1">
      <c r="A132" s="25"/>
      <c r="D132" s="27"/>
      <c r="E132" s="25"/>
      <c r="F132" s="25"/>
      <c r="G132" s="27"/>
      <c r="H132" s="25"/>
      <c r="I132" s="25"/>
    </row>
    <row r="133" spans="1:9" s="26" customFormat="1">
      <c r="A133" s="25"/>
      <c r="D133" s="27"/>
      <c r="E133" s="25"/>
      <c r="F133" s="25"/>
      <c r="G133" s="27"/>
      <c r="H133" s="25"/>
      <c r="I133" s="25"/>
    </row>
    <row r="134" spans="1:9" s="26" customFormat="1">
      <c r="A134" s="25"/>
      <c r="D134" s="27"/>
      <c r="E134" s="25"/>
      <c r="F134" s="25"/>
      <c r="G134" s="27"/>
      <c r="H134" s="25"/>
      <c r="I134" s="25"/>
    </row>
    <row r="135" spans="1:9" s="26" customFormat="1">
      <c r="A135" s="25"/>
      <c r="D135" s="27"/>
      <c r="E135" s="25"/>
      <c r="F135" s="25"/>
      <c r="G135" s="27"/>
      <c r="H135" s="25"/>
      <c r="I135" s="25"/>
    </row>
    <row r="136" spans="1:9" s="26" customFormat="1">
      <c r="A136" s="25"/>
      <c r="D136" s="27"/>
      <c r="E136" s="25"/>
      <c r="F136" s="25"/>
      <c r="G136" s="27"/>
      <c r="H136" s="25"/>
      <c r="I136" s="25"/>
    </row>
    <row r="137" spans="1:9" s="26" customFormat="1">
      <c r="A137" s="25"/>
      <c r="D137" s="27"/>
      <c r="E137" s="25"/>
      <c r="F137" s="25"/>
      <c r="G137" s="27"/>
      <c r="H137" s="25"/>
      <c r="I137" s="25"/>
    </row>
    <row r="138" spans="1:9" s="26" customFormat="1">
      <c r="A138" s="25"/>
      <c r="D138" s="27"/>
      <c r="E138" s="25"/>
      <c r="F138" s="25"/>
      <c r="G138" s="27"/>
      <c r="H138" s="25"/>
      <c r="I138" s="25"/>
    </row>
    <row r="139" spans="1:9" s="26" customFormat="1">
      <c r="A139" s="25"/>
      <c r="D139" s="27"/>
      <c r="E139" s="25"/>
      <c r="F139" s="25"/>
      <c r="G139" s="27"/>
      <c r="H139" s="25"/>
      <c r="I139" s="25"/>
    </row>
    <row r="140" spans="1:9" s="26" customFormat="1">
      <c r="A140" s="25"/>
      <c r="D140" s="27"/>
      <c r="E140" s="25"/>
      <c r="F140" s="25"/>
      <c r="G140" s="27"/>
      <c r="H140" s="25"/>
      <c r="I140" s="25"/>
    </row>
    <row r="141" spans="1:9" s="26" customFormat="1">
      <c r="A141" s="25"/>
      <c r="D141" s="27"/>
      <c r="E141" s="25"/>
      <c r="F141" s="25"/>
      <c r="G141" s="27"/>
      <c r="H141" s="25"/>
      <c r="I141" s="25"/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rowBreaks count="1" manualBreakCount="1">
    <brk id="88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E72C-07F3-418B-8205-4323881A247A}">
  <dimension ref="A1:L10"/>
  <sheetViews>
    <sheetView view="pageBreakPreview" zoomScale="60" zoomScaleNormal="100" workbookViewId="0">
      <selection activeCell="H5" sqref="H5"/>
    </sheetView>
  </sheetViews>
  <sheetFormatPr defaultRowHeight="14.25"/>
  <cols>
    <col min="1" max="1" width="6.375" customWidth="1"/>
    <col min="2" max="3" width="35.75" customWidth="1"/>
    <col min="10" max="10" width="11.875" customWidth="1"/>
    <col min="11" max="11" width="12.5" customWidth="1"/>
  </cols>
  <sheetData>
    <row r="1" spans="1:12" ht="15">
      <c r="B1" s="109" t="s">
        <v>315</v>
      </c>
      <c r="J1" s="103" t="s">
        <v>314</v>
      </c>
      <c r="K1" s="103"/>
    </row>
    <row r="2" spans="1:12" s="6" customFormat="1" ht="18.75" thickBot="1">
      <c r="A2" s="101" t="s">
        <v>311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2" s="6" customFormat="1" ht="77.25" thickBot="1">
      <c r="A3" s="8" t="s">
        <v>0</v>
      </c>
      <c r="B3" s="9" t="s">
        <v>59</v>
      </c>
      <c r="C3" s="99" t="s">
        <v>313</v>
      </c>
      <c r="D3" s="10" t="s">
        <v>61</v>
      </c>
      <c r="E3" s="11" t="s">
        <v>62</v>
      </c>
      <c r="F3" s="12" t="s">
        <v>63</v>
      </c>
      <c r="G3" s="10" t="s">
        <v>60</v>
      </c>
      <c r="H3" s="13" t="s">
        <v>1</v>
      </c>
      <c r="I3" s="13" t="s">
        <v>57</v>
      </c>
      <c r="J3" s="14" t="s">
        <v>64</v>
      </c>
      <c r="K3" s="14" t="s">
        <v>72</v>
      </c>
    </row>
    <row r="4" spans="1:12" s="6" customFormat="1" ht="282" customHeight="1">
      <c r="A4" s="15" t="s">
        <v>2</v>
      </c>
      <c r="B4" s="111" t="s">
        <v>138</v>
      </c>
      <c r="C4" s="100"/>
      <c r="D4" s="30"/>
      <c r="E4" s="31"/>
      <c r="F4" s="24">
        <f>D4*E4</f>
        <v>0</v>
      </c>
      <c r="G4" s="17">
        <f>D4*(1+E4)</f>
        <v>0</v>
      </c>
      <c r="H4" s="32" t="s">
        <v>74</v>
      </c>
      <c r="I4" s="32">
        <v>600</v>
      </c>
      <c r="J4" s="17">
        <f>G4*I4</f>
        <v>0</v>
      </c>
      <c r="K4" s="17">
        <f>D4*I4</f>
        <v>0</v>
      </c>
    </row>
    <row r="5" spans="1:12" s="6" customFormat="1" ht="290.25" customHeight="1">
      <c r="A5" s="110" t="s">
        <v>3</v>
      </c>
      <c r="B5" s="55" t="s">
        <v>139</v>
      </c>
      <c r="C5" s="55"/>
      <c r="D5" s="30"/>
      <c r="E5" s="31"/>
      <c r="F5" s="24">
        <f t="shared" ref="F5:F6" si="0">D5*E5</f>
        <v>0</v>
      </c>
      <c r="G5" s="17">
        <f t="shared" ref="G5:G6" si="1">D5*(1+E5)</f>
        <v>0</v>
      </c>
      <c r="H5" s="32" t="s">
        <v>74</v>
      </c>
      <c r="I5" s="32">
        <v>700</v>
      </c>
      <c r="J5" s="17">
        <f t="shared" ref="J5:J6" si="2">G5*I5</f>
        <v>0</v>
      </c>
      <c r="K5" s="17">
        <f t="shared" ref="K5:K6" si="3">D5*I5</f>
        <v>0</v>
      </c>
      <c r="L5" s="6" t="s">
        <v>75</v>
      </c>
    </row>
    <row r="6" spans="1:12" s="6" customFormat="1" ht="56.25" customHeight="1">
      <c r="A6" s="62"/>
      <c r="B6" s="52" t="s">
        <v>189</v>
      </c>
      <c r="C6" s="52"/>
      <c r="D6" s="22"/>
      <c r="E6" s="23"/>
      <c r="F6" s="24">
        <f t="shared" si="0"/>
        <v>0</v>
      </c>
      <c r="G6" s="17">
        <f t="shared" si="1"/>
        <v>0</v>
      </c>
      <c r="H6" s="32" t="s">
        <v>85</v>
      </c>
      <c r="I6" s="32">
        <v>250</v>
      </c>
      <c r="J6" s="17">
        <f t="shared" si="2"/>
        <v>0</v>
      </c>
      <c r="K6" s="17">
        <f t="shared" si="3"/>
        <v>0</v>
      </c>
    </row>
    <row r="7" spans="1:12" s="6" customFormat="1" ht="21.75" customHeight="1" thickBot="1">
      <c r="A7" s="18"/>
      <c r="D7" s="4"/>
      <c r="E7" s="5"/>
      <c r="G7" s="4"/>
      <c r="H7" s="7"/>
      <c r="I7" s="7"/>
      <c r="J7" s="4"/>
    </row>
    <row r="8" spans="1:12" s="6" customFormat="1" ht="15.75" thickBot="1">
      <c r="A8" s="18"/>
      <c r="D8" s="4"/>
      <c r="E8" s="5"/>
      <c r="G8" s="4"/>
      <c r="H8" s="7"/>
      <c r="I8" s="20" t="s">
        <v>58</v>
      </c>
      <c r="J8" s="21">
        <f>SUM(J4:J6)</f>
        <v>0</v>
      </c>
      <c r="K8" s="21">
        <f>SUM(K4:K6)</f>
        <v>0</v>
      </c>
    </row>
    <row r="9" spans="1:12" s="6" customFormat="1">
      <c r="A9" s="18"/>
      <c r="D9" s="4"/>
      <c r="E9" s="5"/>
      <c r="G9" s="4"/>
      <c r="H9" s="7"/>
      <c r="I9" s="7"/>
      <c r="J9" s="4"/>
    </row>
    <row r="10" spans="1:12" s="6" customFormat="1">
      <c r="A10" s="18"/>
      <c r="D10" s="4"/>
      <c r="E10" s="5"/>
      <c r="G10" s="4"/>
      <c r="H10" s="7"/>
      <c r="I10" s="29"/>
      <c r="J10" s="4"/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6F47-2AA0-4C0D-A9DA-BD3FFDDABD7B}">
  <dimension ref="A1:Q16"/>
  <sheetViews>
    <sheetView view="pageBreakPreview" topLeftCell="A6" zoomScale="60" zoomScaleNormal="100" workbookViewId="0">
      <selection activeCell="B1" sqref="B1"/>
    </sheetView>
  </sheetViews>
  <sheetFormatPr defaultRowHeight="14.25"/>
  <cols>
    <col min="1" max="1" width="6.75" customWidth="1"/>
    <col min="2" max="2" width="52.25" customWidth="1"/>
    <col min="3" max="3" width="37.875" customWidth="1"/>
    <col min="10" max="10" width="13.625" customWidth="1"/>
    <col min="11" max="11" width="15.25" customWidth="1"/>
  </cols>
  <sheetData>
    <row r="1" spans="1:17" ht="15">
      <c r="B1" s="109" t="s">
        <v>315</v>
      </c>
      <c r="J1" s="103" t="s">
        <v>314</v>
      </c>
      <c r="K1" s="103"/>
    </row>
    <row r="2" spans="1:17" s="6" customFormat="1" ht="20.25" customHeight="1" thickBot="1">
      <c r="A2" s="101" t="s">
        <v>312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7" s="6" customFormat="1" ht="64.5" thickBot="1">
      <c r="A3" s="8" t="s">
        <v>0</v>
      </c>
      <c r="B3" s="9" t="s">
        <v>59</v>
      </c>
      <c r="C3" s="99" t="s">
        <v>313</v>
      </c>
      <c r="D3" s="10" t="s">
        <v>61</v>
      </c>
      <c r="E3" s="11" t="s">
        <v>62</v>
      </c>
      <c r="F3" s="12" t="s">
        <v>63</v>
      </c>
      <c r="G3" s="10" t="s">
        <v>60</v>
      </c>
      <c r="H3" s="13" t="s">
        <v>1</v>
      </c>
      <c r="I3" s="13" t="s">
        <v>57</v>
      </c>
      <c r="J3" s="14" t="s">
        <v>64</v>
      </c>
      <c r="K3" s="14" t="s">
        <v>72</v>
      </c>
    </row>
    <row r="4" spans="1:17" s="6" customFormat="1" ht="180" customHeight="1">
      <c r="A4" s="15">
        <v>1</v>
      </c>
      <c r="B4" s="61" t="s">
        <v>134</v>
      </c>
      <c r="C4" s="61"/>
      <c r="D4" s="22"/>
      <c r="E4" s="23"/>
      <c r="F4" s="24">
        <f t="shared" ref="F4:F11" si="0">D4*E4</f>
        <v>0</v>
      </c>
      <c r="G4" s="17">
        <f t="shared" ref="G4:G11" si="1">D4*(1+E4)</f>
        <v>0</v>
      </c>
      <c r="H4" s="32" t="s">
        <v>73</v>
      </c>
      <c r="I4" s="32">
        <v>900</v>
      </c>
      <c r="J4" s="17">
        <f t="shared" ref="J4:J11" si="2">G4*I4</f>
        <v>0</v>
      </c>
      <c r="K4" s="17">
        <f t="shared" ref="K4:K11" si="3">D4*I4</f>
        <v>0</v>
      </c>
    </row>
    <row r="5" spans="1:17" s="6" customFormat="1" ht="191.25" customHeight="1">
      <c r="A5" s="15">
        <v>2</v>
      </c>
      <c r="B5" s="61" t="s">
        <v>135</v>
      </c>
      <c r="C5" s="61"/>
      <c r="D5" s="22"/>
      <c r="E5" s="23"/>
      <c r="F5" s="24">
        <f t="shared" si="0"/>
        <v>0</v>
      </c>
      <c r="G5" s="17">
        <f t="shared" si="1"/>
        <v>0</v>
      </c>
      <c r="H5" s="32" t="s">
        <v>73</v>
      </c>
      <c r="I5" s="32">
        <v>110</v>
      </c>
      <c r="J5" s="17">
        <f t="shared" si="2"/>
        <v>0</v>
      </c>
      <c r="K5" s="17">
        <f t="shared" si="3"/>
        <v>0</v>
      </c>
    </row>
    <row r="6" spans="1:17" s="6" customFormat="1" ht="198.75" customHeight="1">
      <c r="A6" s="15">
        <v>3</v>
      </c>
      <c r="B6" s="61" t="s">
        <v>137</v>
      </c>
      <c r="C6" s="61"/>
      <c r="D6" s="22"/>
      <c r="E6" s="23"/>
      <c r="F6" s="24">
        <f t="shared" si="0"/>
        <v>0</v>
      </c>
      <c r="G6" s="17">
        <f t="shared" si="1"/>
        <v>0</v>
      </c>
      <c r="H6" s="32" t="s">
        <v>73</v>
      </c>
      <c r="I6" s="32">
        <v>1200</v>
      </c>
      <c r="J6" s="17">
        <f t="shared" si="2"/>
        <v>0</v>
      </c>
      <c r="K6" s="17">
        <f t="shared" si="3"/>
        <v>0</v>
      </c>
    </row>
    <row r="7" spans="1:17" s="6" customFormat="1" ht="179.25" customHeight="1">
      <c r="A7" s="62"/>
      <c r="B7" s="61" t="s">
        <v>159</v>
      </c>
      <c r="C7" s="61"/>
      <c r="D7" s="22"/>
      <c r="E7" s="23"/>
      <c r="F7" s="24">
        <f t="shared" si="0"/>
        <v>0</v>
      </c>
      <c r="G7" s="17">
        <f t="shared" si="1"/>
        <v>0</v>
      </c>
      <c r="H7" s="32" t="s">
        <v>73</v>
      </c>
      <c r="I7" s="32">
        <v>120</v>
      </c>
      <c r="J7" s="17">
        <f t="shared" si="2"/>
        <v>0</v>
      </c>
      <c r="K7" s="17">
        <f t="shared" si="3"/>
        <v>0</v>
      </c>
    </row>
    <row r="8" spans="1:17" s="6" customFormat="1" ht="179.25" customHeight="1">
      <c r="A8" s="62"/>
      <c r="B8" s="61" t="s">
        <v>255</v>
      </c>
      <c r="C8" s="61"/>
      <c r="D8" s="22"/>
      <c r="E8" s="23"/>
      <c r="F8" s="24">
        <f t="shared" si="0"/>
        <v>0</v>
      </c>
      <c r="G8" s="17">
        <f t="shared" si="1"/>
        <v>0</v>
      </c>
      <c r="H8" s="32" t="s">
        <v>73</v>
      </c>
      <c r="I8" s="32">
        <v>150</v>
      </c>
      <c r="J8" s="17">
        <f t="shared" si="2"/>
        <v>0</v>
      </c>
      <c r="K8" s="17">
        <f t="shared" si="3"/>
        <v>0</v>
      </c>
    </row>
    <row r="9" spans="1:17" s="6" customFormat="1" ht="93" customHeight="1">
      <c r="A9" s="62"/>
      <c r="B9" s="61" t="s">
        <v>270</v>
      </c>
      <c r="C9" s="61"/>
      <c r="D9" s="22"/>
      <c r="E9" s="23"/>
      <c r="F9" s="24">
        <f>D9*E9</f>
        <v>0</v>
      </c>
      <c r="G9" s="17">
        <f t="shared" si="1"/>
        <v>0</v>
      </c>
      <c r="H9" s="32" t="s">
        <v>73</v>
      </c>
      <c r="I9" s="32">
        <v>100</v>
      </c>
      <c r="J9" s="17">
        <f t="shared" si="2"/>
        <v>0</v>
      </c>
      <c r="K9" s="17">
        <f t="shared" si="3"/>
        <v>0</v>
      </c>
    </row>
    <row r="10" spans="1:17" s="6" customFormat="1" ht="93" customHeight="1">
      <c r="A10" s="62"/>
      <c r="B10" s="61" t="s">
        <v>271</v>
      </c>
      <c r="C10" s="61"/>
      <c r="D10" s="22"/>
      <c r="E10" s="23"/>
      <c r="F10" s="24">
        <f>D10*E10</f>
        <v>0</v>
      </c>
      <c r="G10" s="17">
        <f t="shared" si="1"/>
        <v>0</v>
      </c>
      <c r="H10" s="32" t="s">
        <v>73</v>
      </c>
      <c r="I10" s="32">
        <v>100</v>
      </c>
      <c r="J10" s="17">
        <f t="shared" si="2"/>
        <v>0</v>
      </c>
      <c r="K10" s="17">
        <f t="shared" si="3"/>
        <v>0</v>
      </c>
    </row>
    <row r="11" spans="1:17" s="6" customFormat="1" ht="179.25" customHeight="1">
      <c r="A11" s="62"/>
      <c r="B11" s="61" t="s">
        <v>166</v>
      </c>
      <c r="C11" s="61"/>
      <c r="D11" s="22"/>
      <c r="E11" s="23"/>
      <c r="F11" s="24">
        <f t="shared" si="0"/>
        <v>0</v>
      </c>
      <c r="G11" s="17">
        <f t="shared" si="1"/>
        <v>0</v>
      </c>
      <c r="H11" s="32" t="s">
        <v>73</v>
      </c>
      <c r="I11" s="32">
        <v>200</v>
      </c>
      <c r="J11" s="17">
        <f t="shared" si="2"/>
        <v>0</v>
      </c>
      <c r="K11" s="17">
        <f t="shared" si="3"/>
        <v>0</v>
      </c>
      <c r="Q11" s="61"/>
    </row>
    <row r="12" spans="1:17" s="6" customFormat="1" ht="15" thickBot="1">
      <c r="A12" s="18"/>
      <c r="D12" s="73"/>
      <c r="E12" s="5"/>
      <c r="G12" s="4"/>
      <c r="H12" s="7"/>
      <c r="I12" s="7"/>
      <c r="J12" s="4"/>
    </row>
    <row r="13" spans="1:17" s="6" customFormat="1" ht="15.75" thickBot="1">
      <c r="A13" s="18"/>
      <c r="B13" s="6" t="s">
        <v>75</v>
      </c>
      <c r="D13" s="4"/>
      <c r="E13" s="5"/>
      <c r="G13" s="19"/>
      <c r="H13" s="7"/>
      <c r="I13" s="20" t="s">
        <v>58</v>
      </c>
      <c r="J13" s="21">
        <f>SUM(J4:J12)</f>
        <v>0</v>
      </c>
      <c r="K13" s="21">
        <f>SUM(K4:K12)</f>
        <v>0</v>
      </c>
    </row>
    <row r="14" spans="1:17" s="6" customFormat="1">
      <c r="A14" s="18"/>
      <c r="D14" s="4"/>
      <c r="E14" s="5"/>
      <c r="G14" s="4"/>
      <c r="H14" s="7"/>
      <c r="I14" s="7"/>
      <c r="J14" s="4"/>
    </row>
    <row r="15" spans="1:17">
      <c r="B15" s="6" t="s">
        <v>75</v>
      </c>
      <c r="C15" s="6"/>
    </row>
    <row r="16" spans="1:17">
      <c r="B16" t="s">
        <v>75</v>
      </c>
    </row>
  </sheetData>
  <mergeCells count="2">
    <mergeCell ref="A2:J2"/>
    <mergeCell ref="J1:K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17</vt:i4>
      </vt:variant>
    </vt:vector>
  </HeadingPairs>
  <TitlesOfParts>
    <vt:vector size="26" baseType="lpstr">
      <vt:lpstr>Cz. 1-Nabiał</vt:lpstr>
      <vt:lpstr>Cz. 2-Warzywa i owoce</vt:lpstr>
      <vt:lpstr>Cz. 3-Mięso i wędliny</vt:lpstr>
      <vt:lpstr>Cz. 4-Mrożonki</vt:lpstr>
      <vt:lpstr>Cz. 5-Jajka</vt:lpstr>
      <vt:lpstr>Cz. 6-Ryby</vt:lpstr>
      <vt:lpstr>Cz. 7-Art. spożywcze</vt:lpstr>
      <vt:lpstr>Cz. 8-Pieczywo</vt:lpstr>
      <vt:lpstr>Cz. 9 - Drób</vt:lpstr>
      <vt:lpstr>'Cz. 1-Nabiał'!Obszar_wydruku</vt:lpstr>
      <vt:lpstr>'Cz. 2-Warzywa i owoce'!Obszar_wydruku</vt:lpstr>
      <vt:lpstr>'Cz. 3-Mięso i wędliny'!Obszar_wydruku</vt:lpstr>
      <vt:lpstr>'Cz. 4-Mrożonki'!Obszar_wydruku</vt:lpstr>
      <vt:lpstr>'Cz. 5-Jajka'!Obszar_wydruku</vt:lpstr>
      <vt:lpstr>'Cz. 6-Ryby'!Obszar_wydruku</vt:lpstr>
      <vt:lpstr>'Cz. 7-Art. spożywcze'!Obszar_wydruku</vt:lpstr>
      <vt:lpstr>'Cz. 8-Pieczywo'!Obszar_wydruku</vt:lpstr>
      <vt:lpstr>'Cz. 9 - Drób'!Obszar_wydruku</vt:lpstr>
      <vt:lpstr>'Cz. 1-Nabiał'!Tytuły_wydruku</vt:lpstr>
      <vt:lpstr>'Cz. 2-Warzywa i owoce'!Tytuły_wydruku</vt:lpstr>
      <vt:lpstr>'Cz. 3-Mięso i wędliny'!Tytuły_wydruku</vt:lpstr>
      <vt:lpstr>'Cz. 4-Mrożonki'!Tytuły_wydruku</vt:lpstr>
      <vt:lpstr>'Cz. 6-Ryby'!Tytuły_wydruku</vt:lpstr>
      <vt:lpstr>'Cz. 7-Art. spożywcze'!Tytuły_wydruku</vt:lpstr>
      <vt:lpstr>'Cz. 8-Pieczywo'!Tytuły_wydruku</vt:lpstr>
      <vt:lpstr>'Cz. 9 - Drób'!Tytuły_wydruku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Małgorzata Daniło</cp:lastModifiedBy>
  <cp:lastPrinted>2026-07-16T10:23:00Z</cp:lastPrinted>
  <dcterms:created xsi:type="dcterms:W3CDTF">2014-01-22T08:12:46Z</dcterms:created>
  <dcterms:modified xsi:type="dcterms:W3CDTF">2026-07-16T10:27:34Z</dcterms:modified>
</cp:coreProperties>
</file>