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sekcja48\ROK 2026\DZP-271    26 - Dokumentacja zamówień publicznych\DZP-271-718_26 - Dostawa leków (powtórka)\Dokumenty do publikacji\"/>
    </mc:Choice>
  </mc:AlternateContent>
  <xr:revisionPtr revIDLastSave="0" documentId="13_ncr:1_{9130F351-A5E4-455F-90B5-5C880B7A88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" i="1" l="1"/>
  <c r="J9" i="1" s="1"/>
  <c r="I9" i="1" s="1"/>
  <c r="G8" i="1"/>
  <c r="J8" i="1" s="1"/>
  <c r="I8" i="1" s="1"/>
  <c r="G7" i="1"/>
  <c r="J7" i="1" s="1"/>
  <c r="I7" i="1" s="1"/>
  <c r="G6" i="1"/>
  <c r="J6" i="1" s="1"/>
  <c r="I6" i="1" s="1"/>
  <c r="G5" i="1"/>
  <c r="J5" i="1" s="1"/>
  <c r="I5" i="1" l="1"/>
  <c r="I10" i="1" s="1"/>
  <c r="J10" i="1"/>
  <c r="G10" i="1"/>
</calcChain>
</file>

<file path=xl/sharedStrings.xml><?xml version="1.0" encoding="utf-8"?>
<sst xmlns="http://schemas.openxmlformats.org/spreadsheetml/2006/main" count="40" uniqueCount="38">
  <si>
    <t>Opis przedmiotu zamówienia</t>
  </si>
  <si>
    <t>b</t>
  </si>
  <si>
    <t>c</t>
  </si>
  <si>
    <t>d</t>
  </si>
  <si>
    <t>e</t>
  </si>
  <si>
    <t>Ilość
op.</t>
  </si>
  <si>
    <t>a</t>
  </si>
  <si>
    <t>l.p</t>
  </si>
  <si>
    <t>SUMA:</t>
  </si>
  <si>
    <t>f</t>
  </si>
  <si>
    <t>…………………………………………</t>
  </si>
  <si>
    <t>………………………………………………</t>
  </si>
  <si>
    <t>Nazwa handlowa
i Producent</t>
  </si>
  <si>
    <t>op.</t>
  </si>
  <si>
    <t>Cena jednostk.
Netto [PLN]</t>
  </si>
  <si>
    <t>Wartość netto [PLN]</t>
  </si>
  <si>
    <t>Wartość  
VAT [PLN]</t>
  </si>
  <si>
    <t>Wartość brutto [PLN]</t>
  </si>
  <si>
    <t>VAT
%</t>
  </si>
  <si>
    <t>h</t>
  </si>
  <si>
    <t>g=dxf</t>
  </si>
  <si>
    <t>i=j-g</t>
  </si>
  <si>
    <t>j=gxh+g</t>
  </si>
  <si>
    <t>FORMULARZ CENOWY</t>
  </si>
  <si>
    <t>(miejsce, data)</t>
  </si>
  <si>
    <t>(kwalifikowany podpis/podpisy elektroniczny lub osobisty lub zaufany osoby/osób uprawnionych/upoważnionych do reprezentowania wykonawcy)</t>
  </si>
  <si>
    <t>op.= 10ml</t>
  </si>
  <si>
    <t>Natrii fluoridum 22600 ppm fluoru, lakier tupu „Duraphat fluoride varnish single dose”</t>
  </si>
  <si>
    <t>Op.=0,4mlx50szt</t>
  </si>
  <si>
    <t>op.= 50 wkładów po 1,7ml-1,8ml</t>
  </si>
  <si>
    <t>op.= 50 wkładów po 1,7ml- 1,8ml</t>
  </si>
  <si>
    <t>Załacznik nr 1a do SWZ</t>
  </si>
  <si>
    <t>Articaini hydrochloridum + Adrenalinum 1:100 000 (40mg+0,010mg)/ml roztwór do wstrzykiwań o ph 4,5-5,5. Opakowanie 50 wkładów po 1,7ml - 1,8ml poddane podwójnej sterylizacji. Wkłady z gumowym korkiem i gumowym tłokiem bez lateksu z okrągłym wyżłobieniem w tłoku umożliwiający wykonanie aspiracji strzykawką typu karpulą</t>
  </si>
  <si>
    <t>Articaini hydrochloridum + Adrenalinum 1:200 000 (40mg+0,005mg)/ml roztwór do wstrzykiwań o ph 4,5-5,5. Opakowanie 50 wkładów po 1,7ml - 1,8ml poddane podwójnej sterylizacji.Wkłady z gumowym korkiem i gumowym tłokiem bez lateksu z okrągłym wyżłobieniem w tłoku umożliwiający wykonanie aspiracji strzykawką typu karpula</t>
  </si>
  <si>
    <t>Mepivacaini hydrochloridum 30mg/ml roztwór do wstrzykiwań o ph 4,5-5,5. Opakowanie 50 wkładów po 1,7ml - 1,8ml poddane podwójnej sterylizacji. Wkłady z gumowym korkiem i gumowym tłokiem bez lateksu z okrągłym wyżłobieniem w tłoku umożliwiający wykonanie aspiracji strzykawką typu karpula</t>
  </si>
  <si>
    <t>Natrii fluoridum 50mg/ml zawiesina do stosowania na zęby zarejestrowana  jako produkt leczniczy.</t>
  </si>
  <si>
    <t>Sprawa znak DZP-271-718/26</t>
  </si>
  <si>
    <t xml:space="preserve"> Sukcesywna dostawa leków. CPV: 33600000-6- produkty farmaceutyczne; 33690000-3 -różne produkty lecznicze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</si>
</sst>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#,##0.00\ &quot;zł&quot;"/>
  </numFmts>
  <fonts count="16" x14ac:knownFonts="1">
    <font>
      <sz val="10"/>
      <name val="Arial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i/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  <font>
      <sz val="9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6" fillId="0" borderId="0"/>
    <xf numFmtId="0" fontId="1" fillId="0" borderId="0"/>
    <xf numFmtId="0" fontId="7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0" xfId="0" applyBorder="1"/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8" fontId="3" fillId="0" borderId="0" xfId="0" applyNumberFormat="1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2" fontId="9" fillId="0" borderId="2" xfId="0" applyNumberFormat="1" applyFont="1" applyBorder="1" applyAlignment="1">
      <alignment vertical="center"/>
    </xf>
    <xf numFmtId="2" fontId="9" fillId="0" borderId="2" xfId="0" applyNumberFormat="1" applyFont="1" applyBorder="1" applyAlignment="1">
      <alignment vertical="center" wrapText="1"/>
    </xf>
    <xf numFmtId="2" fontId="9" fillId="0" borderId="2" xfId="0" applyNumberFormat="1" applyFont="1" applyBorder="1" applyAlignment="1">
      <alignment horizontal="center" vertical="center" wrapText="1"/>
    </xf>
    <xf numFmtId="0" fontId="0" fillId="0" borderId="0" xfId="0" applyNumberFormat="1" applyBorder="1" applyAlignment="1">
      <alignment horizont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2" fontId="9" fillId="0" borderId="2" xfId="0" applyNumberFormat="1" applyFont="1" applyBorder="1" applyAlignment="1">
      <alignment horizontal="left" vertical="center"/>
    </xf>
    <xf numFmtId="8" fontId="8" fillId="0" borderId="1" xfId="0" applyNumberFormat="1" applyFont="1" applyBorder="1" applyAlignment="1">
      <alignment horizontal="center" vertical="center"/>
    </xf>
    <xf numFmtId="9" fontId="8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vertical="center"/>
    </xf>
    <xf numFmtId="164" fontId="9" fillId="0" borderId="1" xfId="0" applyNumberFormat="1" applyFont="1" applyBorder="1" applyAlignment="1">
      <alignment vertical="center"/>
    </xf>
    <xf numFmtId="0" fontId="10" fillId="0" borderId="0" xfId="0" applyFont="1" applyBorder="1" applyAlignment="1">
      <alignment horizontal="center"/>
    </xf>
    <xf numFmtId="8" fontId="11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vertical="top" wrapText="1"/>
    </xf>
    <xf numFmtId="0" fontId="12" fillId="0" borderId="0" xfId="0" applyFont="1" applyBorder="1"/>
    <xf numFmtId="0" fontId="8" fillId="0" borderId="3" xfId="0" applyFont="1" applyBorder="1" applyAlignment="1">
      <alignment horizontal="left" vertical="center" wrapText="1"/>
    </xf>
    <xf numFmtId="0" fontId="8" fillId="0" borderId="3" xfId="2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3" fillId="0" borderId="0" xfId="0" applyFont="1" applyBorder="1"/>
    <xf numFmtId="0" fontId="12" fillId="0" borderId="0" xfId="0" applyFont="1" applyBorder="1" applyAlignment="1">
      <alignment horizontal="center" vertical="top" wrapText="1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3" fillId="2" borderId="4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vertical="center"/>
    </xf>
    <xf numFmtId="0" fontId="13" fillId="2" borderId="4" xfId="0" applyFont="1" applyFill="1" applyBorder="1" applyAlignment="1">
      <alignment vertical="center"/>
    </xf>
    <xf numFmtId="0" fontId="13" fillId="2" borderId="8" xfId="0" applyFont="1" applyFill="1" applyBorder="1" applyAlignment="1">
      <alignment horizontal="left" vertical="center" wrapText="1"/>
    </xf>
    <xf numFmtId="0" fontId="13" fillId="2" borderId="9" xfId="0" applyFont="1" applyFill="1" applyBorder="1" applyAlignment="1">
      <alignment horizontal="left" vertical="center" wrapText="1"/>
    </xf>
    <xf numFmtId="0" fontId="13" fillId="2" borderId="10" xfId="0" applyFont="1" applyFill="1" applyBorder="1" applyAlignment="1">
      <alignment horizontal="left" vertical="center" wrapText="1"/>
    </xf>
  </cellXfs>
  <cellStyles count="4">
    <cellStyle name="Normalny" xfId="0" builtinId="0"/>
    <cellStyle name="Normalny 2" xfId="1" xr:uid="{00000000-0005-0000-0000-000001000000}"/>
    <cellStyle name="Normalny_Arkusz1" xfId="2" xr:uid="{00000000-0005-0000-0000-000002000000}"/>
    <cellStyle name="Tekst objaśnienia" xfId="3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showWhiteSpace="0" zoomScale="130" zoomScaleNormal="130" workbookViewId="0">
      <selection activeCell="K3" sqref="K3"/>
    </sheetView>
  </sheetViews>
  <sheetFormatPr defaultRowHeight="12.75" x14ac:dyDescent="0.2"/>
  <cols>
    <col min="1" max="1" width="3.5703125" style="3" customWidth="1"/>
    <col min="2" max="2" width="52.85546875" style="1" customWidth="1"/>
    <col min="3" max="3" width="13.42578125" style="20" customWidth="1"/>
    <col min="4" max="4" width="7.7109375" style="3" customWidth="1"/>
    <col min="5" max="5" width="13.42578125" style="1" customWidth="1"/>
    <col min="6" max="6" width="9.140625" style="3"/>
    <col min="7" max="7" width="11.42578125" style="1" customWidth="1"/>
    <col min="8" max="8" width="8.140625" style="12" customWidth="1"/>
    <col min="9" max="9" width="11.5703125" style="1" customWidth="1"/>
    <col min="10" max="10" width="11.7109375" style="1" customWidth="1"/>
    <col min="11" max="11" width="13" style="1" customWidth="1"/>
    <col min="12" max="16384" width="9.140625" style="1"/>
  </cols>
  <sheetData>
    <row r="1" spans="1:11" ht="15" x14ac:dyDescent="0.2">
      <c r="A1" s="42" t="s">
        <v>36</v>
      </c>
      <c r="B1" s="43"/>
      <c r="C1" s="41" t="s">
        <v>23</v>
      </c>
      <c r="D1" s="41"/>
      <c r="E1" s="41"/>
      <c r="F1" s="41"/>
      <c r="G1" s="41"/>
      <c r="H1" s="37" t="s">
        <v>31</v>
      </c>
      <c r="I1" s="37"/>
      <c r="J1" s="38"/>
    </row>
    <row r="2" spans="1:11" ht="15.75" thickBot="1" x14ac:dyDescent="0.25">
      <c r="A2" s="44" t="s">
        <v>37</v>
      </c>
      <c r="B2" s="45"/>
      <c r="C2" s="45"/>
      <c r="D2" s="45"/>
      <c r="E2" s="45"/>
      <c r="F2" s="45"/>
      <c r="G2" s="45"/>
      <c r="H2" s="45"/>
      <c r="I2" s="45"/>
      <c r="J2" s="46"/>
    </row>
    <row r="3" spans="1:11" ht="51" x14ac:dyDescent="0.2">
      <c r="A3" s="18" t="s">
        <v>7</v>
      </c>
      <c r="B3" s="9" t="s">
        <v>0</v>
      </c>
      <c r="C3" s="21" t="s">
        <v>13</v>
      </c>
      <c r="D3" s="11" t="s">
        <v>5</v>
      </c>
      <c r="E3" s="10" t="s">
        <v>12</v>
      </c>
      <c r="F3" s="11" t="s">
        <v>14</v>
      </c>
      <c r="G3" s="10" t="s">
        <v>15</v>
      </c>
      <c r="H3" s="11" t="s">
        <v>18</v>
      </c>
      <c r="I3" s="10" t="s">
        <v>16</v>
      </c>
      <c r="J3" s="10" t="s">
        <v>17</v>
      </c>
    </row>
    <row r="4" spans="1:11" s="2" customFormat="1" ht="11.25" x14ac:dyDescent="0.2">
      <c r="A4" s="15" t="s">
        <v>6</v>
      </c>
      <c r="B4" s="15" t="s">
        <v>1</v>
      </c>
      <c r="C4" s="15" t="s">
        <v>2</v>
      </c>
      <c r="D4" s="16" t="s">
        <v>3</v>
      </c>
      <c r="E4" s="16" t="s">
        <v>4</v>
      </c>
      <c r="F4" s="16" t="s">
        <v>9</v>
      </c>
      <c r="G4" s="16" t="s">
        <v>20</v>
      </c>
      <c r="H4" s="16" t="s">
        <v>19</v>
      </c>
      <c r="I4" s="16" t="s">
        <v>21</v>
      </c>
      <c r="J4" s="16" t="s">
        <v>22</v>
      </c>
    </row>
    <row r="5" spans="1:11" ht="72" x14ac:dyDescent="0.2">
      <c r="A5" s="6">
        <v>1</v>
      </c>
      <c r="B5" s="7" t="s">
        <v>32</v>
      </c>
      <c r="C5" s="31" t="s">
        <v>29</v>
      </c>
      <c r="D5" s="34">
        <v>60</v>
      </c>
      <c r="E5" s="7"/>
      <c r="F5" s="22"/>
      <c r="G5" s="24">
        <f>D5*F5</f>
        <v>0</v>
      </c>
      <c r="H5" s="23"/>
      <c r="I5" s="24">
        <f>J5-G5</f>
        <v>0</v>
      </c>
      <c r="J5" s="24">
        <f>G5*H5+G5</f>
        <v>0</v>
      </c>
      <c r="K5" s="35"/>
    </row>
    <row r="6" spans="1:11" ht="72" x14ac:dyDescent="0.2">
      <c r="A6" s="6">
        <v>2</v>
      </c>
      <c r="B6" s="7" t="s">
        <v>33</v>
      </c>
      <c r="C6" s="31" t="s">
        <v>29</v>
      </c>
      <c r="D6" s="34">
        <v>650</v>
      </c>
      <c r="E6" s="7"/>
      <c r="F6" s="22"/>
      <c r="G6" s="24">
        <f>D6*F6</f>
        <v>0</v>
      </c>
      <c r="H6" s="23"/>
      <c r="I6" s="24">
        <f>J6-G6</f>
        <v>0</v>
      </c>
      <c r="J6" s="24">
        <f>G6*H6+G6</f>
        <v>0</v>
      </c>
    </row>
    <row r="7" spans="1:11" ht="60" x14ac:dyDescent="0.2">
      <c r="A7" s="6">
        <v>3</v>
      </c>
      <c r="B7" s="7" t="s">
        <v>34</v>
      </c>
      <c r="C7" s="31" t="s">
        <v>30</v>
      </c>
      <c r="D7" s="34">
        <v>30</v>
      </c>
      <c r="E7" s="7"/>
      <c r="F7" s="22"/>
      <c r="G7" s="24">
        <f>D7*F7</f>
        <v>0</v>
      </c>
      <c r="H7" s="23"/>
      <c r="I7" s="24">
        <f>J7-G7</f>
        <v>0</v>
      </c>
      <c r="J7" s="24">
        <f>G7*H7+G7</f>
        <v>0</v>
      </c>
    </row>
    <row r="8" spans="1:11" ht="24" x14ac:dyDescent="0.2">
      <c r="A8" s="6">
        <v>4</v>
      </c>
      <c r="B8" s="7" t="s">
        <v>27</v>
      </c>
      <c r="C8" s="32" t="s">
        <v>28</v>
      </c>
      <c r="D8" s="34">
        <v>15</v>
      </c>
      <c r="E8" s="7"/>
      <c r="F8" s="22"/>
      <c r="G8" s="24">
        <f>D8*F8</f>
        <v>0</v>
      </c>
      <c r="H8" s="23"/>
      <c r="I8" s="24">
        <f>J8-G8</f>
        <v>0</v>
      </c>
      <c r="J8" s="24">
        <f>G8*H8+G8</f>
        <v>0</v>
      </c>
    </row>
    <row r="9" spans="1:11" ht="24" x14ac:dyDescent="0.2">
      <c r="A9" s="6">
        <v>5</v>
      </c>
      <c r="B9" s="7" t="s">
        <v>35</v>
      </c>
      <c r="C9" s="33" t="s">
        <v>26</v>
      </c>
      <c r="D9" s="34">
        <v>80</v>
      </c>
      <c r="E9" s="7"/>
      <c r="F9" s="22"/>
      <c r="G9" s="24">
        <f>D9*F9</f>
        <v>0</v>
      </c>
      <c r="H9" s="23"/>
      <c r="I9" s="24">
        <f>J9-G9</f>
        <v>0</v>
      </c>
      <c r="J9" s="24">
        <f>G9*H9+G9</f>
        <v>0</v>
      </c>
    </row>
    <row r="10" spans="1:11" ht="29.25" customHeight="1" x14ac:dyDescent="0.2">
      <c r="A10" s="40"/>
      <c r="B10" s="40"/>
      <c r="C10" s="40"/>
      <c r="D10" s="40"/>
      <c r="E10" s="40"/>
      <c r="F10" s="17" t="s">
        <v>8</v>
      </c>
      <c r="G10" s="25">
        <f>SUM(G5:G9)</f>
        <v>0</v>
      </c>
      <c r="H10" s="13" t="s">
        <v>8</v>
      </c>
      <c r="I10" s="25">
        <f>SUM(I5:I9)</f>
        <v>0</v>
      </c>
      <c r="J10" s="25">
        <f>SUM(J5:J9)</f>
        <v>0</v>
      </c>
    </row>
    <row r="11" spans="1:11" ht="29.25" customHeight="1" x14ac:dyDescent="0.2">
      <c r="A11" s="4"/>
      <c r="B11" s="4"/>
      <c r="C11" s="19"/>
      <c r="D11" s="4"/>
      <c r="E11" s="4"/>
      <c r="F11" s="8"/>
      <c r="G11" s="5"/>
      <c r="H11" s="14"/>
      <c r="I11" s="5"/>
      <c r="J11" s="5"/>
    </row>
    <row r="12" spans="1:11" ht="29.25" customHeight="1" x14ac:dyDescent="0.2">
      <c r="A12" s="4"/>
      <c r="B12" s="39" t="s">
        <v>10</v>
      </c>
      <c r="C12" s="39"/>
      <c r="D12" s="26"/>
      <c r="E12" s="26"/>
      <c r="F12" s="39" t="s">
        <v>11</v>
      </c>
      <c r="G12" s="39"/>
      <c r="H12" s="39"/>
      <c r="I12" s="39"/>
      <c r="J12" s="27"/>
    </row>
    <row r="13" spans="1:11" ht="16.5" customHeight="1" x14ac:dyDescent="0.2">
      <c r="A13" s="4"/>
      <c r="B13" s="28" t="s">
        <v>24</v>
      </c>
      <c r="C13" s="29"/>
      <c r="D13" s="36" t="s">
        <v>25</v>
      </c>
      <c r="E13" s="36"/>
      <c r="F13" s="36"/>
      <c r="G13" s="36"/>
      <c r="H13" s="36"/>
      <c r="I13" s="36"/>
      <c r="J13" s="36"/>
    </row>
    <row r="14" spans="1:11" x14ac:dyDescent="0.2">
      <c r="B14" s="30"/>
      <c r="C14" s="29"/>
      <c r="D14" s="36"/>
      <c r="E14" s="36"/>
      <c r="F14" s="36"/>
      <c r="G14" s="36"/>
      <c r="H14" s="36"/>
      <c r="I14" s="36"/>
      <c r="J14" s="36"/>
    </row>
  </sheetData>
  <sortState xmlns:xlrd2="http://schemas.microsoft.com/office/spreadsheetml/2017/richdata2" ref="B5:D9">
    <sortCondition ref="B5"/>
  </sortState>
  <mergeCells count="8">
    <mergeCell ref="D13:J14"/>
    <mergeCell ref="H1:J1"/>
    <mergeCell ref="B12:C12"/>
    <mergeCell ref="F12:I12"/>
    <mergeCell ref="A10:E10"/>
    <mergeCell ref="C1:G1"/>
    <mergeCell ref="A1:B1"/>
    <mergeCell ref="A2:J2"/>
  </mergeCells>
  <phoneticPr fontId="0" type="noConversion"/>
  <pageMargins left="0.35433070866141736" right="0.35433070866141736" top="0.41" bottom="0.26041666666666669" header="0.2" footer="0.18"/>
  <pageSetup paperSize="9" orientation="landscape" r:id="rId1"/>
  <headerFooter alignWithMargins="0">
    <oddFooter xml:space="preserve">&amp;C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KLINGER w Polsce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MROCZEK</dc:creator>
  <cp:lastModifiedBy>Karolina Raś</cp:lastModifiedBy>
  <cp:lastPrinted>2022-05-17T09:52:35Z</cp:lastPrinted>
  <dcterms:created xsi:type="dcterms:W3CDTF">2011-10-30T09:20:53Z</dcterms:created>
  <dcterms:modified xsi:type="dcterms:W3CDTF">2026-07-22T06:16:08Z</dcterms:modified>
</cp:coreProperties>
</file>