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9_PbN_2026 Dostawa diety żywieniowej, dojelitowej, płynnej i proszkowej\2. Ogłoszenie o zamówieniu\"/>
    </mc:Choice>
  </mc:AlternateContent>
  <xr:revisionPtr revIDLastSave="0" documentId="13_ncr:1_{1F573180-0440-44EB-8B4A-8BC6B0F2B064}" xr6:coauthVersionLast="47" xr6:coauthVersionMax="47" xr10:uidLastSave="{00000000-0000-0000-0000-000000000000}"/>
  <bookViews>
    <workbookView xWindow="-120" yWindow="-120" windowWidth="38640" windowHeight="15720" xr2:uid="{999F9F66-69C5-42A3-9C94-1BD2DA52F38A}"/>
  </bookViews>
  <sheets>
    <sheet name="Arkusz1" sheetId="1" r:id="rId1"/>
  </sheets>
  <definedNames>
    <definedName name="_xlnm.Print_Area" localSheetId="0">Arkusz1!$A$1:$I$26</definedName>
    <definedName name="_xlnm.Print_Titles" localSheetId="0">Arkusz1!$1:$1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I26" i="1" s="1"/>
  <c r="H25" i="1"/>
  <c r="G25" i="1"/>
  <c r="I25" i="1" s="1"/>
  <c r="I24" i="1"/>
  <c r="H24" i="1"/>
  <c r="G24" i="1"/>
  <c r="H23" i="1"/>
  <c r="G23" i="1"/>
  <c r="I23" i="1" s="1"/>
  <c r="H22" i="1"/>
  <c r="G22" i="1"/>
  <c r="I22" i="1" s="1"/>
  <c r="H21" i="1"/>
  <c r="G21" i="1"/>
  <c r="I21" i="1" s="1"/>
  <c r="H20" i="1"/>
  <c r="G20" i="1"/>
  <c r="I20" i="1" s="1"/>
  <c r="H19" i="1"/>
  <c r="G19" i="1"/>
  <c r="I19" i="1" s="1"/>
  <c r="H18" i="1"/>
  <c r="G18" i="1"/>
  <c r="I18" i="1" s="1"/>
  <c r="H17" i="1"/>
  <c r="G17" i="1"/>
  <c r="I17" i="1" s="1"/>
  <c r="H16" i="1"/>
  <c r="G16" i="1"/>
  <c r="I16" i="1" s="1"/>
  <c r="H15" i="1"/>
  <c r="G15" i="1"/>
  <c r="I15" i="1" s="1"/>
  <c r="H14" i="1"/>
  <c r="G14" i="1"/>
  <c r="I14" i="1" s="1"/>
  <c r="H13" i="1"/>
  <c r="G13" i="1"/>
  <c r="I13" i="1" s="1"/>
  <c r="I12" i="1"/>
  <c r="H12" i="1"/>
  <c r="G12" i="1"/>
  <c r="H11" i="1"/>
  <c r="G11" i="1"/>
  <c r="I11" i="1" s="1"/>
  <c r="H10" i="1"/>
  <c r="G10" i="1"/>
  <c r="I10" i="1" s="1"/>
  <c r="H9" i="1"/>
  <c r="G9" i="1"/>
  <c r="I9" i="1" s="1"/>
  <c r="H8" i="1"/>
  <c r="G8" i="1"/>
  <c r="I8" i="1" s="1"/>
  <c r="H7" i="1"/>
  <c r="G7" i="1"/>
  <c r="I7" i="1" s="1"/>
  <c r="H6" i="1"/>
  <c r="G6" i="1"/>
  <c r="I6" i="1" s="1"/>
  <c r="H5" i="1"/>
  <c r="G5" i="1"/>
  <c r="I5" i="1" s="1"/>
  <c r="H4" i="1"/>
  <c r="G4" i="1"/>
  <c r="I4" i="1" s="1"/>
  <c r="H3" i="1"/>
  <c r="G3" i="1"/>
  <c r="I3" i="1" s="1"/>
  <c r="H2" i="1"/>
  <c r="G2" i="1"/>
  <c r="I2" i="1" s="1"/>
  <c r="H27" i="1" l="1"/>
  <c r="I27" i="1"/>
</calcChain>
</file>

<file path=xl/sharedStrings.xml><?xml version="1.0" encoding="utf-8"?>
<sst xmlns="http://schemas.openxmlformats.org/spreadsheetml/2006/main" count="60" uniqueCount="41">
  <si>
    <t>Lp</t>
  </si>
  <si>
    <t>Wyszczególnienie</t>
  </si>
  <si>
    <t>j.m.</t>
  </si>
  <si>
    <t>Zapotrzebowanie roczne</t>
  </si>
  <si>
    <t>Cena jednostkowa netto</t>
  </si>
  <si>
    <t>Stawka VAT</t>
  </si>
  <si>
    <t>Cena jednostkowa brutto</t>
  </si>
  <si>
    <t>Wartość netto</t>
  </si>
  <si>
    <t>Wartość brutto</t>
  </si>
  <si>
    <t>Dieta normokaloryczna , bezresztkowa, kompletna pod względem odżywczym, oparta na białku. Przeznaczona jest dla pacjentów niedożywionych. Produkt  do podawania doustnego lub przez zgłębnik.</t>
  </si>
  <si>
    <t>L</t>
  </si>
  <si>
    <t>Dieta  normokaloryczna , normobiałkowa i peptydowa, kompletna pod względem odżywczym . Produkt do podawania doustnego lub przez zgłębnik a 500ml</t>
  </si>
  <si>
    <t>op</t>
  </si>
  <si>
    <t xml:space="preserve">Dieta cząstkowa  w proszku niekompletna pod względem odżywczym , wysokobiałkowa o neutralnym smaku a 225 </t>
  </si>
  <si>
    <t>Dieta , kompletna pod względem odżywczym, oparta na białku kazeinowym, przeznaczona do wspomagania leczenia odleżyn. Produkt do podawania doustnego lub przez zgłębnik</t>
  </si>
  <si>
    <t>szt</t>
  </si>
  <si>
    <t xml:space="preserve">Dieta kompletna w płynie dla pacjentów z chorobą nowotworową, hiperkaloryczna, do postępowania szczególnie u pacjentów ze zwiększonym zapotrzebowaniem białkowym,, do podaży doustnej, bezresztkowa , w róznych smakach 4 x 125 ml </t>
  </si>
  <si>
    <t>Dieta normalizująca glikemię, kompletna, normokaloryczna, skład sprzyjający utrzymaniu niskiej glikemii, zawierająca błonnik, do postępowania dietetycznego w niedożywieniu związanym z chorobą u pacjentów z cukrzycą i hiperglikemią, do podaży doustnej 4 x 200 ml</t>
  </si>
  <si>
    <t>Dieta wpomagająca leczenie odleżyn i ran, kompletna, bezresztkowa, hiperkaloryczna , zawierająca argininę , do podaży doustnej 4 x 200ml</t>
  </si>
  <si>
    <t>Dieta kompletna pod względem odżywczym, dedykowana pacjentom w ciężkim stanie, w stresie metabolicznym , wysokobiałkowa, hiperkaloryczna, bogatoresztkowa, produkt do podania doustnego lub przez zgłębnik , produkt do podania doustnego , przez zgłębnik lub PEG w opakowaniu  500 ml</t>
  </si>
  <si>
    <t>op.</t>
  </si>
  <si>
    <t>Strzykawka enteralna typu  Enfit do żywienia dojelitowego o poj. 60Ml,  jednorazowego uzytku , sterylna pasująca do poz.16  ( opakowanie 30 sztuk)</t>
  </si>
  <si>
    <t xml:space="preserve">Zgłębnik gastrostomijny zakładany pod kontorą endoskopii, nie wymagający interwencji na otwartej jamie brzusznej. Rozmiar CH- 14,18. Zgłębnik wykonany z miękkiego, przezroczystego poliuretanu lub silikonu. Posiada cieniodajną linię kontrastującą w promieniach RTG, hydromerową powłokę ułatwiajacą wprowadzenie. Zgłąbik nie zawiera DEHP, nie zawiera lateksu, bez pirogenów, pakowany pojedynczo. CH- 18 </t>
  </si>
  <si>
    <t>Zgłębnik wykonany jest z przezroczystego silikonu, posiada centymetrową podziałkę na zgłebniku i zawiera: port do napełniania balonu wskazujący zalecaną objętość wypełnienia balonu; port do żywienia; silikonową zewnętrzną płytkę mocującą; zacisk do regulacji przepływu zapobiegający cofaniu się diety lub innej treści żołądka; silikonowy wewnętrzny balon mocujący, znacznik umiejscowiony przy wejściu balonu, widoczny widoczny w promieniach w promieniach RTG, CH14,18,20.</t>
  </si>
  <si>
    <t>Zgłębnik żołądkowy typy Flocare o CH-12/110</t>
  </si>
  <si>
    <t>Kleik ryżowy 160 g</t>
  </si>
  <si>
    <t>torebka</t>
  </si>
  <si>
    <t>Kaszka mleczno- ryżowa 230g (smak do wyboru wanilia, malina, banan)</t>
  </si>
  <si>
    <t>Kaszka ryżowa 180g</t>
  </si>
  <si>
    <t>Zupa jarzynowa a 125,0</t>
  </si>
  <si>
    <t>słoiczek</t>
  </si>
  <si>
    <t>Zupa jarzynowo-mięsna a 125,0</t>
  </si>
  <si>
    <t>Dieta wysokokaloryczna (1,53 kcal/ml), normobiałkowa (6,0 g/100 ml, źródło: białka roślinne i zwierzęce); węglowodany 18,4 g/100 ml; tłuszcz 5,8 g/100 ml (zawartość EPA+DHA 34 mg/100ml); bogatoresztkowa (6 rodzajów błonnika, 1,5 g/100 ml), o osmolarności do 480 mOsmol/l, opakowanie 1000 ml.</t>
  </si>
  <si>
    <t xml:space="preserve">Dieta bezresztkowa, hiperkaloryczna ( 1,25 kcal/ml), zawierająca mieszankę białek serwatkowych, kazeiny, białek soi, białek grochu, wysokobiałkowa, zawartość: białka 6,3 g 100ml, o osmolarności 275 mOsmolL, opakowanie 1000ml </t>
  </si>
  <si>
    <t>Dieta bezresztkowa hiperkaloryczna (1,5 kcal/ml), zawartość: białka 6-7g/100 ml (min. 16% En; źródło: białka serwatkowe, kazeiny, białka soi i grochu), węglowodanów 18,5-19g/ 100ml (maksymalnie 50% En, w tym ponad 90% węglowodanów złożonych), tłuszczów 5,5-6g/ 100ml (min. 35% En); zawartość DHA+EPA nie mniej niż 30mg/100 ml, dieta zawierająca 6 naturalnych karotenoidów (min. 0,30mg/ 100ml), klinicznie wolna od laktozy (&lt;0,025g/ 100ml), o osmolarności do 400 mOsmol/l , opakowanie 1000 ml</t>
  </si>
  <si>
    <t xml:space="preserve">Dieta normalizująca glikemię; normokaloryczna, kompletna,bogatoresztkowa z dodatkiem błonnika. Oparta na białkach  mleka z dodatkiem kwasów tłuszczowych. Produkt do podawania doustnego lub przez zgłębnik. </t>
  </si>
  <si>
    <t>Zestaw do żywienia dojelitowego metodą grawitacji. Umożliwia żywienie metodą ciągłego wlewu kroplowego dostosowany do oferowanego produktu</t>
  </si>
  <si>
    <t>Dieta bogatoresztkowa z zawartością 6 rodzajów błonnika MF6- 1,5 g/100ml,  normalizująca glikemię: o niskim indeksie glikemicznym,  hiperkaloryczna (1,5 kcal/ml), bogatobiałkowa, oparta na mieszaninie białek sojowego i kazeiny w proporcjach 40:60, zawartość białka 7,7g/100 ml, o osmolarności 395 mOsmol/l- opakowanie 1000 ml</t>
  </si>
  <si>
    <t>Zestaw do żywienia dojelitowego do połączenia worka z dietą (opakowanie miękkie typu PACK) ze zgłębnikiem umożliwiający żywienie pacjenta metodą ciągłego wlewu za pomocą pompy Flocare Infinity. Zestaw ze złączem i portem medycznym ENFit™.</t>
  </si>
  <si>
    <t>Dieta peptydowa, wysokokaloryczna (1,5 kcal/ml), zawartość: białka 7,5g/100 ml (białko serwatkowe o znacznym stopniu hydrolizy); węglowodanów 18,7g/100 ml, dieta bez błonnika, o osmolarności 445 mOsmol/l. Pojemność 500 ml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</si>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</sst>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000000"/>
      <name val="Czcionka tekstu podstawowego"/>
      <family val="2"/>
      <charset val="238"/>
    </font>
    <font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color rgb="FF24242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4" fontId="1" fillId="4" borderId="1" xfId="0" applyNumberFormat="1" applyFont="1" applyFill="1" applyBorder="1" applyAlignment="1">
      <alignment vertical="center"/>
    </xf>
    <xf numFmtId="10" fontId="1" fillId="4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4" fontId="1" fillId="2" borderId="0" xfId="0" applyNumberFormat="1" applyFont="1" applyFill="1" applyAlignment="1">
      <alignment vertical="center"/>
    </xf>
    <xf numFmtId="4" fontId="1" fillId="2" borderId="0" xfId="0" applyNumberFormat="1" applyFont="1" applyFill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3" borderId="1" xfId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Normalny" xfId="0" builtinId="0"/>
    <cellStyle name="Normalny_Arkusz1" xfId="1" xr:uid="{61562C28-2050-4DEB-BE7A-6837CA484C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987F-C3BB-401F-82F1-0E3EA666C9E7}">
  <dimension ref="A1:I34"/>
  <sheetViews>
    <sheetView tabSelected="1" topLeftCell="A18" workbookViewId="0">
      <selection activeCell="I27" sqref="A1:I27"/>
    </sheetView>
  </sheetViews>
  <sheetFormatPr defaultColWidth="9.140625" defaultRowHeight="12"/>
  <cols>
    <col min="1" max="1" width="4" style="9" customWidth="1"/>
    <col min="2" max="2" width="63.5703125" style="22" customWidth="1"/>
    <col min="3" max="3" width="6.28515625" style="8" customWidth="1"/>
    <col min="4" max="4" width="8.140625" style="15" customWidth="1"/>
    <col min="5" max="6" width="9.7109375" style="15" customWidth="1"/>
    <col min="7" max="9" width="9.7109375" style="8" customWidth="1"/>
    <col min="10" max="16384" width="9.140625" style="8"/>
  </cols>
  <sheetData>
    <row r="1" spans="1:9" s="1" customFormat="1" ht="81">
      <c r="A1" s="2" t="s">
        <v>0</v>
      </c>
      <c r="B1" s="2" t="s">
        <v>1</v>
      </c>
      <c r="C1" s="2" t="s">
        <v>2</v>
      </c>
      <c r="D1" s="24" t="s">
        <v>3</v>
      </c>
      <c r="E1" s="24" t="s">
        <v>4</v>
      </c>
      <c r="F1" s="24" t="s">
        <v>5</v>
      </c>
      <c r="G1" s="25" t="s">
        <v>6</v>
      </c>
      <c r="H1" s="25" t="s">
        <v>7</v>
      </c>
      <c r="I1" s="25" t="s">
        <v>8</v>
      </c>
    </row>
    <row r="2" spans="1:9" ht="36">
      <c r="A2" s="2">
        <v>1</v>
      </c>
      <c r="B2" s="26" t="s">
        <v>9</v>
      </c>
      <c r="C2" s="2" t="s">
        <v>10</v>
      </c>
      <c r="D2" s="3">
        <v>1312</v>
      </c>
      <c r="E2" s="4"/>
      <c r="F2" s="5">
        <v>0.05</v>
      </c>
      <c r="G2" s="6">
        <f t="shared" ref="G2:G26" si="0">E2*(1+F2)</f>
        <v>0</v>
      </c>
      <c r="H2" s="6">
        <f t="shared" ref="H2:H26" si="1">D2*E2</f>
        <v>0</v>
      </c>
      <c r="I2" s="7">
        <f>D2*G2</f>
        <v>0</v>
      </c>
    </row>
    <row r="3" spans="1:9" ht="48">
      <c r="A3" s="2">
        <v>2</v>
      </c>
      <c r="B3" s="26" t="s">
        <v>32</v>
      </c>
      <c r="C3" s="2" t="s">
        <v>10</v>
      </c>
      <c r="D3" s="3">
        <v>48</v>
      </c>
      <c r="E3" s="4"/>
      <c r="F3" s="5">
        <v>0.05</v>
      </c>
      <c r="G3" s="6">
        <f t="shared" si="0"/>
        <v>0</v>
      </c>
      <c r="H3" s="6">
        <f t="shared" si="1"/>
        <v>0</v>
      </c>
      <c r="I3" s="7">
        <f t="shared" ref="I3:I26" si="2">D3*G3</f>
        <v>0</v>
      </c>
    </row>
    <row r="4" spans="1:9" ht="48">
      <c r="A4" s="2">
        <v>3</v>
      </c>
      <c r="B4" s="27" t="s">
        <v>33</v>
      </c>
      <c r="C4" s="2" t="s">
        <v>10</v>
      </c>
      <c r="D4" s="3">
        <v>4072</v>
      </c>
      <c r="E4" s="4"/>
      <c r="F4" s="5">
        <v>0.05</v>
      </c>
      <c r="G4" s="6">
        <f t="shared" si="0"/>
        <v>0</v>
      </c>
      <c r="H4" s="6">
        <f t="shared" si="1"/>
        <v>0</v>
      </c>
      <c r="I4" s="7">
        <f t="shared" si="2"/>
        <v>0</v>
      </c>
    </row>
    <row r="5" spans="1:9" ht="84">
      <c r="A5" s="2">
        <v>4</v>
      </c>
      <c r="B5" s="26" t="s">
        <v>34</v>
      </c>
      <c r="C5" s="2" t="s">
        <v>10</v>
      </c>
      <c r="D5" s="3">
        <v>6552</v>
      </c>
      <c r="E5" s="4"/>
      <c r="F5" s="5">
        <v>0.05</v>
      </c>
      <c r="G5" s="6">
        <f t="shared" si="0"/>
        <v>0</v>
      </c>
      <c r="H5" s="6">
        <f t="shared" si="1"/>
        <v>0</v>
      </c>
      <c r="I5" s="7">
        <f t="shared" si="2"/>
        <v>0</v>
      </c>
    </row>
    <row r="6" spans="1:9" ht="36">
      <c r="A6" s="2">
        <v>5</v>
      </c>
      <c r="B6" s="26" t="s">
        <v>11</v>
      </c>
      <c r="C6" s="2" t="s">
        <v>12</v>
      </c>
      <c r="D6" s="3">
        <v>48</v>
      </c>
      <c r="E6" s="4"/>
      <c r="F6" s="5">
        <v>0.05</v>
      </c>
      <c r="G6" s="6">
        <f t="shared" si="0"/>
        <v>0</v>
      </c>
      <c r="H6" s="6">
        <f t="shared" si="1"/>
        <v>0</v>
      </c>
      <c r="I6" s="7">
        <f t="shared" si="2"/>
        <v>0</v>
      </c>
    </row>
    <row r="7" spans="1:9" ht="36">
      <c r="A7" s="2">
        <v>6</v>
      </c>
      <c r="B7" s="26" t="s">
        <v>35</v>
      </c>
      <c r="C7" s="2" t="s">
        <v>10</v>
      </c>
      <c r="D7" s="3">
        <v>1072</v>
      </c>
      <c r="E7" s="4"/>
      <c r="F7" s="5">
        <v>0.05</v>
      </c>
      <c r="G7" s="6">
        <f t="shared" si="0"/>
        <v>0</v>
      </c>
      <c r="H7" s="6">
        <f t="shared" si="1"/>
        <v>0</v>
      </c>
      <c r="I7" s="7">
        <f t="shared" si="2"/>
        <v>0</v>
      </c>
    </row>
    <row r="8" spans="1:9" ht="24">
      <c r="A8" s="2">
        <v>7</v>
      </c>
      <c r="B8" s="26" t="s">
        <v>13</v>
      </c>
      <c r="C8" s="2" t="s">
        <v>12</v>
      </c>
      <c r="D8" s="3">
        <v>258</v>
      </c>
      <c r="E8" s="4"/>
      <c r="F8" s="5">
        <v>0.05</v>
      </c>
      <c r="G8" s="6">
        <f t="shared" si="0"/>
        <v>0</v>
      </c>
      <c r="H8" s="6">
        <f t="shared" si="1"/>
        <v>0</v>
      </c>
      <c r="I8" s="7">
        <f t="shared" si="2"/>
        <v>0</v>
      </c>
    </row>
    <row r="9" spans="1:9" ht="36">
      <c r="A9" s="2">
        <v>8</v>
      </c>
      <c r="B9" s="26" t="s">
        <v>14</v>
      </c>
      <c r="C9" s="2" t="s">
        <v>10</v>
      </c>
      <c r="D9" s="3">
        <v>2448</v>
      </c>
      <c r="E9" s="4"/>
      <c r="F9" s="5">
        <v>0.05</v>
      </c>
      <c r="G9" s="6">
        <f t="shared" si="0"/>
        <v>0</v>
      </c>
      <c r="H9" s="6">
        <f t="shared" si="1"/>
        <v>0</v>
      </c>
      <c r="I9" s="7">
        <f t="shared" si="2"/>
        <v>0</v>
      </c>
    </row>
    <row r="10" spans="1:9" ht="24">
      <c r="A10" s="2">
        <v>9</v>
      </c>
      <c r="B10" s="27" t="s">
        <v>36</v>
      </c>
      <c r="C10" s="2" t="s">
        <v>15</v>
      </c>
      <c r="D10" s="3">
        <v>70</v>
      </c>
      <c r="E10" s="4"/>
      <c r="F10" s="5">
        <v>0.05</v>
      </c>
      <c r="G10" s="6">
        <f t="shared" si="0"/>
        <v>0</v>
      </c>
      <c r="H10" s="6">
        <f t="shared" si="1"/>
        <v>0</v>
      </c>
      <c r="I10" s="7">
        <f t="shared" si="2"/>
        <v>0</v>
      </c>
    </row>
    <row r="11" spans="1:9" ht="48">
      <c r="A11" s="2">
        <v>10</v>
      </c>
      <c r="B11" s="27" t="s">
        <v>16</v>
      </c>
      <c r="C11" s="2" t="s">
        <v>12</v>
      </c>
      <c r="D11" s="3">
        <v>170</v>
      </c>
      <c r="E11" s="4"/>
      <c r="F11" s="5">
        <v>0.05</v>
      </c>
      <c r="G11" s="6">
        <f t="shared" si="0"/>
        <v>0</v>
      </c>
      <c r="H11" s="6">
        <f t="shared" si="1"/>
        <v>0</v>
      </c>
      <c r="I11" s="7">
        <f t="shared" si="2"/>
        <v>0</v>
      </c>
    </row>
    <row r="12" spans="1:9" ht="48">
      <c r="A12" s="2">
        <v>11</v>
      </c>
      <c r="B12" s="27" t="s">
        <v>17</v>
      </c>
      <c r="C12" s="2" t="s">
        <v>12</v>
      </c>
      <c r="D12" s="3">
        <v>60</v>
      </c>
      <c r="E12" s="4"/>
      <c r="F12" s="5">
        <v>0.05</v>
      </c>
      <c r="G12" s="6">
        <f t="shared" si="0"/>
        <v>0</v>
      </c>
      <c r="H12" s="6">
        <f t="shared" si="1"/>
        <v>0</v>
      </c>
      <c r="I12" s="7">
        <f t="shared" si="2"/>
        <v>0</v>
      </c>
    </row>
    <row r="13" spans="1:9" ht="24">
      <c r="A13" s="2">
        <v>12</v>
      </c>
      <c r="B13" s="27" t="s">
        <v>18</v>
      </c>
      <c r="C13" s="2" t="s">
        <v>12</v>
      </c>
      <c r="D13" s="3">
        <v>8</v>
      </c>
      <c r="E13" s="4"/>
      <c r="F13" s="5">
        <v>0.05</v>
      </c>
      <c r="G13" s="6">
        <f t="shared" si="0"/>
        <v>0</v>
      </c>
      <c r="H13" s="6">
        <f t="shared" si="1"/>
        <v>0</v>
      </c>
      <c r="I13" s="7">
        <f t="shared" si="2"/>
        <v>0</v>
      </c>
    </row>
    <row r="14" spans="1:9" ht="48">
      <c r="A14" s="2">
        <v>13</v>
      </c>
      <c r="B14" s="27" t="s">
        <v>19</v>
      </c>
      <c r="C14" s="2" t="s">
        <v>20</v>
      </c>
      <c r="D14" s="3">
        <v>32</v>
      </c>
      <c r="E14" s="4"/>
      <c r="F14" s="5">
        <v>0.05</v>
      </c>
      <c r="G14" s="6">
        <f t="shared" si="0"/>
        <v>0</v>
      </c>
      <c r="H14" s="6">
        <f t="shared" si="1"/>
        <v>0</v>
      </c>
      <c r="I14" s="7">
        <f t="shared" si="2"/>
        <v>0</v>
      </c>
    </row>
    <row r="15" spans="1:9" ht="60">
      <c r="A15" s="2">
        <v>14</v>
      </c>
      <c r="B15" s="27" t="s">
        <v>37</v>
      </c>
      <c r="C15" s="2" t="s">
        <v>10</v>
      </c>
      <c r="D15" s="3">
        <v>1504</v>
      </c>
      <c r="E15" s="4"/>
      <c r="F15" s="5">
        <v>0.05</v>
      </c>
      <c r="G15" s="6">
        <f t="shared" si="0"/>
        <v>0</v>
      </c>
      <c r="H15" s="6">
        <f t="shared" si="1"/>
        <v>0</v>
      </c>
      <c r="I15" s="7">
        <f t="shared" si="2"/>
        <v>0</v>
      </c>
    </row>
    <row r="16" spans="1:9" ht="24">
      <c r="A16" s="2">
        <v>15</v>
      </c>
      <c r="B16" s="26" t="s">
        <v>21</v>
      </c>
      <c r="C16" s="2" t="s">
        <v>12</v>
      </c>
      <c r="D16" s="3">
        <v>80</v>
      </c>
      <c r="E16" s="4"/>
      <c r="F16" s="5">
        <v>0.08</v>
      </c>
      <c r="G16" s="6">
        <f t="shared" si="0"/>
        <v>0</v>
      </c>
      <c r="H16" s="6">
        <f t="shared" si="1"/>
        <v>0</v>
      </c>
      <c r="I16" s="7">
        <f t="shared" si="2"/>
        <v>0</v>
      </c>
    </row>
    <row r="17" spans="1:9" ht="72">
      <c r="A17" s="2">
        <v>16</v>
      </c>
      <c r="B17" s="28" t="s">
        <v>22</v>
      </c>
      <c r="C17" s="2" t="s">
        <v>15</v>
      </c>
      <c r="D17" s="3">
        <v>10</v>
      </c>
      <c r="E17" s="4"/>
      <c r="F17" s="5">
        <v>0.08</v>
      </c>
      <c r="G17" s="6">
        <f t="shared" si="0"/>
        <v>0</v>
      </c>
      <c r="H17" s="6">
        <f t="shared" si="1"/>
        <v>0</v>
      </c>
      <c r="I17" s="7">
        <f t="shared" si="2"/>
        <v>0</v>
      </c>
    </row>
    <row r="18" spans="1:9" ht="84">
      <c r="A18" s="2">
        <v>17</v>
      </c>
      <c r="B18" s="28" t="s">
        <v>23</v>
      </c>
      <c r="C18" s="2" t="s">
        <v>15</v>
      </c>
      <c r="D18" s="3">
        <v>8</v>
      </c>
      <c r="E18" s="4"/>
      <c r="F18" s="5">
        <v>0.08</v>
      </c>
      <c r="G18" s="6">
        <f t="shared" si="0"/>
        <v>0</v>
      </c>
      <c r="H18" s="6">
        <f t="shared" si="1"/>
        <v>0</v>
      </c>
      <c r="I18" s="7">
        <f t="shared" si="2"/>
        <v>0</v>
      </c>
    </row>
    <row r="19" spans="1:9">
      <c r="A19" s="2">
        <v>18</v>
      </c>
      <c r="B19" s="28" t="s">
        <v>24</v>
      </c>
      <c r="C19" s="2" t="s">
        <v>15</v>
      </c>
      <c r="D19" s="3">
        <v>1</v>
      </c>
      <c r="E19" s="4"/>
      <c r="F19" s="5">
        <v>0.08</v>
      </c>
      <c r="G19" s="6">
        <f t="shared" si="0"/>
        <v>0</v>
      </c>
      <c r="H19" s="6">
        <f t="shared" si="1"/>
        <v>0</v>
      </c>
      <c r="I19" s="7">
        <f t="shared" si="2"/>
        <v>0</v>
      </c>
    </row>
    <row r="20" spans="1:9">
      <c r="A20" s="2">
        <v>19</v>
      </c>
      <c r="B20" s="26" t="s">
        <v>25</v>
      </c>
      <c r="C20" s="2" t="s">
        <v>26</v>
      </c>
      <c r="D20" s="3">
        <v>108</v>
      </c>
      <c r="E20" s="4"/>
      <c r="F20" s="5">
        <v>0.05</v>
      </c>
      <c r="G20" s="6">
        <f t="shared" si="0"/>
        <v>0</v>
      </c>
      <c r="H20" s="6">
        <f t="shared" si="1"/>
        <v>0</v>
      </c>
      <c r="I20" s="7">
        <f t="shared" si="2"/>
        <v>0</v>
      </c>
    </row>
    <row r="21" spans="1:9">
      <c r="A21" s="2">
        <v>20</v>
      </c>
      <c r="B21" s="26" t="s">
        <v>27</v>
      </c>
      <c r="C21" s="2" t="s">
        <v>26</v>
      </c>
      <c r="D21" s="3">
        <v>420</v>
      </c>
      <c r="E21" s="4"/>
      <c r="F21" s="5">
        <v>0.05</v>
      </c>
      <c r="G21" s="6">
        <f t="shared" si="0"/>
        <v>0</v>
      </c>
      <c r="H21" s="6">
        <f t="shared" si="1"/>
        <v>0</v>
      </c>
      <c r="I21" s="7">
        <f t="shared" si="2"/>
        <v>0</v>
      </c>
    </row>
    <row r="22" spans="1:9">
      <c r="A22" s="2">
        <v>21</v>
      </c>
      <c r="B22" s="26" t="s">
        <v>28</v>
      </c>
      <c r="C22" s="2" t="s">
        <v>26</v>
      </c>
      <c r="D22" s="3">
        <v>100</v>
      </c>
      <c r="E22" s="4"/>
      <c r="F22" s="5">
        <v>0.05</v>
      </c>
      <c r="G22" s="6">
        <f t="shared" si="0"/>
        <v>0</v>
      </c>
      <c r="H22" s="6">
        <f t="shared" si="1"/>
        <v>0</v>
      </c>
      <c r="I22" s="7">
        <f t="shared" si="2"/>
        <v>0</v>
      </c>
    </row>
    <row r="23" spans="1:9">
      <c r="A23" s="2">
        <v>22</v>
      </c>
      <c r="B23" s="27" t="s">
        <v>29</v>
      </c>
      <c r="C23" s="2" t="s">
        <v>30</v>
      </c>
      <c r="D23" s="3">
        <v>20</v>
      </c>
      <c r="E23" s="4"/>
      <c r="F23" s="5">
        <v>0.05</v>
      </c>
      <c r="G23" s="6">
        <f t="shared" si="0"/>
        <v>0</v>
      </c>
      <c r="H23" s="6">
        <f t="shared" si="1"/>
        <v>0</v>
      </c>
      <c r="I23" s="7">
        <f t="shared" si="2"/>
        <v>0</v>
      </c>
    </row>
    <row r="24" spans="1:9">
      <c r="A24" s="2">
        <v>23</v>
      </c>
      <c r="B24" s="26" t="s">
        <v>31</v>
      </c>
      <c r="C24" s="2" t="s">
        <v>30</v>
      </c>
      <c r="D24" s="3">
        <v>20</v>
      </c>
      <c r="E24" s="4"/>
      <c r="F24" s="5">
        <v>0.05</v>
      </c>
      <c r="G24" s="6">
        <f t="shared" si="0"/>
        <v>0</v>
      </c>
      <c r="H24" s="6">
        <f t="shared" si="1"/>
        <v>0</v>
      </c>
      <c r="I24" s="7">
        <f t="shared" si="2"/>
        <v>0</v>
      </c>
    </row>
    <row r="25" spans="1:9" ht="48">
      <c r="A25" s="2">
        <v>24</v>
      </c>
      <c r="B25" s="29" t="s">
        <v>38</v>
      </c>
      <c r="C25" s="2" t="s">
        <v>15</v>
      </c>
      <c r="D25" s="3">
        <v>4800</v>
      </c>
      <c r="E25" s="4"/>
      <c r="F25" s="5">
        <v>0.08</v>
      </c>
      <c r="G25" s="6">
        <f t="shared" si="0"/>
        <v>0</v>
      </c>
      <c r="H25" s="6">
        <f t="shared" si="1"/>
        <v>0</v>
      </c>
      <c r="I25" s="7">
        <f t="shared" si="2"/>
        <v>0</v>
      </c>
    </row>
    <row r="26" spans="1:9" ht="48">
      <c r="A26" s="2">
        <v>25</v>
      </c>
      <c r="B26" s="30" t="s">
        <v>39</v>
      </c>
      <c r="C26" s="2" t="s">
        <v>12</v>
      </c>
      <c r="D26" s="3">
        <v>1500</v>
      </c>
      <c r="E26" s="4"/>
      <c r="F26" s="5">
        <v>0.05</v>
      </c>
      <c r="G26" s="6">
        <f t="shared" si="0"/>
        <v>0</v>
      </c>
      <c r="H26" s="6">
        <f t="shared" si="1"/>
        <v>0</v>
      </c>
      <c r="I26" s="7">
        <f t="shared" si="2"/>
        <v>0</v>
      </c>
    </row>
    <row r="27" spans="1:9">
      <c r="A27" s="31" t="s">
        <v>40</v>
      </c>
      <c r="B27" s="31"/>
      <c r="C27" s="31"/>
      <c r="D27" s="31"/>
      <c r="E27" s="31"/>
      <c r="F27" s="31"/>
      <c r="G27" s="31"/>
      <c r="H27" s="6">
        <f>SUM(H2:H26)</f>
        <v>0</v>
      </c>
      <c r="I27" s="6">
        <f>SUM(I2:I26)</f>
        <v>0</v>
      </c>
    </row>
    <row r="28" spans="1:9">
      <c r="B28" s="10"/>
      <c r="C28" s="11"/>
      <c r="D28" s="12"/>
      <c r="E28" s="12"/>
      <c r="F28" s="12"/>
      <c r="G28" s="11"/>
      <c r="H28" s="13"/>
      <c r="I28" s="13"/>
    </row>
    <row r="29" spans="1:9">
      <c r="B29" s="10"/>
      <c r="D29" s="14"/>
      <c r="E29" s="14"/>
      <c r="H29" s="16"/>
    </row>
    <row r="30" spans="1:9">
      <c r="A30" s="17"/>
      <c r="B30" s="18"/>
      <c r="C30" s="17"/>
      <c r="D30" s="19"/>
      <c r="E30" s="20"/>
      <c r="F30" s="21"/>
      <c r="G30" s="17"/>
      <c r="H30" s="17"/>
    </row>
    <row r="31" spans="1:9">
      <c r="A31" s="17"/>
      <c r="B31" s="18"/>
      <c r="C31" s="17"/>
      <c r="D31" s="19"/>
      <c r="E31" s="20"/>
      <c r="F31" s="21"/>
      <c r="G31" s="17"/>
      <c r="H31" s="17"/>
    </row>
    <row r="32" spans="1:9">
      <c r="A32" s="17"/>
      <c r="B32" s="18"/>
      <c r="C32" s="17"/>
      <c r="D32" s="19"/>
      <c r="E32" s="20"/>
      <c r="F32" s="21"/>
      <c r="G32" s="17"/>
      <c r="H32" s="17"/>
    </row>
    <row r="33" spans="1:8">
      <c r="A33" s="17"/>
      <c r="B33" s="18"/>
      <c r="C33" s="17"/>
      <c r="D33" s="19"/>
      <c r="E33" s="19"/>
      <c r="F33" s="21"/>
      <c r="G33" s="17"/>
      <c r="H33" s="17"/>
    </row>
    <row r="34" spans="1:8">
      <c r="B34" s="23"/>
      <c r="C34" s="23"/>
      <c r="D34" s="23"/>
      <c r="E34" s="23"/>
      <c r="F34" s="23"/>
      <c r="G34" s="23"/>
      <c r="H34" s="23"/>
    </row>
  </sheetData>
  <mergeCells count="2">
    <mergeCell ref="B34:H34"/>
    <mergeCell ref="A27:G27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Header>&amp;LPAKIET 1&amp;R&amp;"-,Kursywa"Załącznik nr 2 do SWZ</oddHeader>
    <oddFooter>&amp;C&amp;10Strona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Sergiusz Sikorski</dc:creator>
  <cp:lastModifiedBy>Sergiusz SIKORSKI</cp:lastModifiedBy>
  <cp:lastPrinted>2026-07-27T08:41:31Z</cp:lastPrinted>
  <dcterms:created xsi:type="dcterms:W3CDTF">2025-07-03T07:43:28Z</dcterms:created>
  <dcterms:modified xsi:type="dcterms:W3CDTF">2026-07-27T08:41:38Z</dcterms:modified>
</cp:coreProperties>
</file>