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r\Desktop\"/>
    </mc:Choice>
  </mc:AlternateContent>
  <xr:revisionPtr revIDLastSave="0" documentId="13_ncr:1_{1E3AD76E-CDC3-48F6-B47A-F01302E1E16D}" xr6:coauthVersionLast="47" xr6:coauthVersionMax="47" xr10:uidLastSave="{00000000-0000-0000-0000-000000000000}"/>
  <bookViews>
    <workbookView xWindow="31395" yWindow="2130" windowWidth="22515" windowHeight="12720" tabRatio="500" xr2:uid="{00000000-000D-0000-FFFF-FFFF00000000}"/>
  </bookViews>
  <sheets>
    <sheet name="Wyroby chłonne" sheetId="2" r:id="rId1"/>
    <sheet name="Częśc 6" sheetId="3" state="hidden" r:id="rId2"/>
    <sheet name="Część 7" sheetId="4" state="hidden" r:id="rId3"/>
    <sheet name="Część 8" sheetId="5" state="hidden" r:id="rId4"/>
    <sheet name="Część 9" sheetId="6" state="hidden" r:id="rId5"/>
    <sheet name="Częśc 10" sheetId="7" state="hidden" r:id="rId6"/>
    <sheet name="Częśc 11" sheetId="8" state="hidden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2" i="8" l="1"/>
  <c r="F11" i="8"/>
  <c r="F10" i="8"/>
  <c r="F9" i="8"/>
  <c r="F8" i="8"/>
  <c r="F12" i="7"/>
  <c r="F11" i="7"/>
  <c r="F10" i="7"/>
  <c r="F9" i="7"/>
  <c r="F8" i="7"/>
  <c r="F11" i="6"/>
  <c r="F10" i="6"/>
  <c r="F9" i="6"/>
  <c r="F8" i="6"/>
  <c r="F13" i="5"/>
  <c r="F12" i="5"/>
  <c r="F11" i="5"/>
  <c r="F10" i="5"/>
  <c r="F9" i="5"/>
  <c r="F8" i="5"/>
  <c r="F11" i="4"/>
  <c r="F10" i="4"/>
  <c r="F9" i="4"/>
  <c r="F8" i="4"/>
  <c r="F12" i="3"/>
  <c r="F11" i="3"/>
  <c r="F10" i="3"/>
  <c r="F9" i="3"/>
  <c r="F8" i="3"/>
  <c r="H12" i="8" l="1"/>
  <c r="I12" i="8" s="1"/>
  <c r="H11" i="8"/>
  <c r="I11" i="8" s="1"/>
  <c r="H10" i="8"/>
  <c r="I10" i="8"/>
  <c r="H9" i="8"/>
  <c r="I9" i="8" s="1"/>
  <c r="F13" i="8"/>
  <c r="H8" i="8"/>
  <c r="H12" i="7"/>
  <c r="I12" i="7" s="1"/>
  <c r="H11" i="7"/>
  <c r="I11" i="7" s="1"/>
  <c r="H10" i="7"/>
  <c r="I10" i="7" s="1"/>
  <c r="H9" i="7"/>
  <c r="I9" i="7" s="1"/>
  <c r="F13" i="7"/>
  <c r="H8" i="7"/>
  <c r="H11" i="6"/>
  <c r="I11" i="6" s="1"/>
  <c r="H10" i="6"/>
  <c r="I10" i="6"/>
  <c r="H9" i="6"/>
  <c r="I9" i="6"/>
  <c r="F12" i="6"/>
  <c r="H8" i="6"/>
  <c r="H13" i="5"/>
  <c r="I13" i="5" s="1"/>
  <c r="H12" i="5"/>
  <c r="I12" i="5" s="1"/>
  <c r="H11" i="5"/>
  <c r="I11" i="5" s="1"/>
  <c r="H10" i="5"/>
  <c r="I10" i="5" s="1"/>
  <c r="H9" i="5"/>
  <c r="I9" i="5" s="1"/>
  <c r="F14" i="5"/>
  <c r="H8" i="5"/>
  <c r="H11" i="4"/>
  <c r="I11" i="4" s="1"/>
  <c r="H10" i="4"/>
  <c r="I10" i="4" s="1"/>
  <c r="H9" i="4"/>
  <c r="I9" i="4" s="1"/>
  <c r="F12" i="4"/>
  <c r="H8" i="4"/>
  <c r="H12" i="3"/>
  <c r="I12" i="3"/>
  <c r="H11" i="3"/>
  <c r="I11" i="3"/>
  <c r="H10" i="3"/>
  <c r="I10" i="3" s="1"/>
  <c r="H9" i="3"/>
  <c r="I9" i="3" s="1"/>
  <c r="F13" i="3"/>
  <c r="H8" i="3"/>
  <c r="F21" i="2"/>
  <c r="H13" i="8" l="1"/>
  <c r="I8" i="8"/>
  <c r="I13" i="8" s="1"/>
  <c r="H13" i="7"/>
  <c r="I8" i="7"/>
  <c r="I13" i="7" s="1"/>
  <c r="H12" i="6"/>
  <c r="I8" i="6"/>
  <c r="I12" i="6" s="1"/>
  <c r="H14" i="5"/>
  <c r="I8" i="5"/>
  <c r="I14" i="5" s="1"/>
  <c r="H12" i="4"/>
  <c r="I8" i="4"/>
  <c r="I12" i="4" s="1"/>
  <c r="H13" i="3"/>
  <c r="I8" i="3"/>
  <c r="I13" i="3" s="1"/>
  <c r="H21" i="2"/>
  <c r="I21" i="2"/>
</calcChain>
</file>

<file path=xl/sharedStrings.xml><?xml version="1.0" encoding="utf-8"?>
<sst xmlns="http://schemas.openxmlformats.org/spreadsheetml/2006/main" count="215" uniqueCount="94">
  <si>
    <t>Oznaczenie postępowania:</t>
  </si>
  <si>
    <t>Załącznik nr 2 do SWZ</t>
  </si>
  <si>
    <t>Uwaga! Załącznik aktywny - należy podać cenę jednostkową netto (kolumna 5).
Pozostałe komórki są obliczane automatycznie.</t>
  </si>
  <si>
    <t>Lp.</t>
  </si>
  <si>
    <t>Przedmiot zamówienia</t>
  </si>
  <si>
    <t>J.m.</t>
  </si>
  <si>
    <t>Cena jedn.netto</t>
  </si>
  <si>
    <t>Podatek VAT%</t>
  </si>
  <si>
    <t>Wartość brutto</t>
  </si>
  <si>
    <t>Nazwa handlowa Producent</t>
  </si>
  <si>
    <t>Numer katalagowy</t>
  </si>
  <si>
    <t>6 = 4 x 5</t>
  </si>
  <si>
    <t>op.</t>
  </si>
  <si>
    <t>Razem</t>
  </si>
  <si>
    <t>* pola żółte wypełnia Wykonawca</t>
  </si>
  <si>
    <t>Pakiet nr 1 - Pieluchomajtki , pieluszki dla dzieci,podkłady</t>
  </si>
  <si>
    <t>Ilość</t>
  </si>
  <si>
    <t>Wartość netto(zł)</t>
  </si>
  <si>
    <t>Podatek VAT %</t>
  </si>
  <si>
    <t>Podatek VAT wartość (zł)</t>
  </si>
  <si>
    <t>Wartość brutto (zł)</t>
  </si>
  <si>
    <t>Numer katalog.</t>
  </si>
  <si>
    <t>Pieluchomajtki dla dorosłych, dzienne, rozmiar M, przewidziany przez producenta dla osób o obwodzie pasa 75-110 cm, chłonność min. 2300 g wg ISO 11948-1 lub równoważnej. Opakowanie x 30 szt.</t>
  </si>
  <si>
    <t>Pieluchomajtki dla dorosłych, dzienne, rozmiar L, przewidziany przez producenta dla osób o obwodzie pasa 100 -150 cm, chłonność min. 2600 g wg ISO 11948-1 lub różnoważnej. Opakowanie x 30 szt.</t>
  </si>
  <si>
    <t>Pieluchomajtki dla dorosłych, dzienne, rozmiar XL, przewidziany przez producenta dla osób o obwodzie pasa 130-170 cm, chłonność min. 2600 g wg ISO 11948-1 lub równoważnej. Opakowanie x 30 szt.</t>
  </si>
  <si>
    <t>Pieluchomajtki dla dorosłych, nocne, rozmiar M, przewidziany przez producenta dla osób o obwodzie pasa 75-110 cm, chłonność min. 2900 g wg ISO 11948-1 lub równoważnej. Opakowanie x 30 szt.</t>
  </si>
  <si>
    <t>Pieluchomajtki dla dorosłych, nocne, rozmiar L, przewidziany przez producenta dla osób o obwodzie pasa 100 -150 cm, chłonność min. 3200 g wg ISO 11948-1 lub różnoważnej. Opakowanie x 30 szt.</t>
  </si>
  <si>
    <t>Pieluchomajtki dla dorosłych, nocne, rozmiar XL, przewidziany przez producenta dla osób o obwodzie pasa 130-170 cm, chłonność min. 3200 g wg ISO 11948-1 lub równoważnej. Opakowanie x 30 szt.</t>
  </si>
  <si>
    <t xml:space="preserve">Majtki chłonne, zakładane jak tradycyjna bielizna, rozmiar M, przewidziane przez producenta dla osób o obwodzie pasa 80-110 cm, chłonność min. 1100 g wg ISO 11948-1 lub równoważnej. Opakowanie x 30 szt. </t>
  </si>
  <si>
    <t xml:space="preserve">Majtki chłonne, zakładane jak tradycyjna bielizna, rozmiar L, przewidziane przez producenta dla osób o obwodzie pasa 100-135 cm, chłonność min. 1100 g wg ISO 11948-1 lub równoważnej. Opakowanie x 30 szt. </t>
  </si>
  <si>
    <t>Pieluchy dziecięce jednorazowe typu Newborn z wycięciem na kikut pępowiny ( od 2-5 kg), chłonność wg ISO 11 948 - 1: min. 270 g, opakowanie x 42 szt.</t>
  </si>
  <si>
    <t>Pieluchy dziecięce jednorazowe Mini ( od 3-6 kg), chłonność wg ISO 11 948 - 1: min. 410 g, opakowanie x 38 szt.</t>
  </si>
  <si>
    <t>Podkłady chłonne na materac z włókninowymi lub foliowymi skrzydłami w rozm. 90 x 170-180 cm .Wkład chłonny z pulpy celulozowej, chłonność wg ISO 11 948 -1 lub równoważnej min. 2000 g .opakowanie x 30 szt</t>
  </si>
  <si>
    <t>Podkłady jednorazowe 60 x 90 cm z wkładem z pulpy celulozowej nieprzemakalny. Chłonność wg ISO 11 948-1 lub równoważnej min. 1600 g Opakowanie x 30 szt</t>
  </si>
  <si>
    <t xml:space="preserve">Podkłady jednorazowe 40x 60 cm z wkładem z pulpy celulozowej nieprzemakalny. Chłonność wg ISO 11 948-1 lub równoważnej min. 500 g Opakowannie x 30 szt
</t>
  </si>
  <si>
    <t>Uwaga!</t>
  </si>
  <si>
    <t xml:space="preserve">poz. 1 - 6: Pieluchomajtki dla dorosłych wykonane w całości z warstw przepuszczających powietrze i parę wodną, w tym z zastosowaniem na całej powierzchni jako zewnętrznej warstwy izolacyjnej paroprzepuszczalnego laminatu (połączenie paroprzepuszczalnej folii i włókniny, również w obrębie bioder).
Właściwości:
- system umożliwiający szybkie i równomierne rozprowadzenie wilgoci wewnątrz wkładu chłonnego w postaci paska włókniny dystrybucyjnej
- dwa ściągacze taliowe - jeden z tyłu, jeden z przodu. Ściągacze wyraźnie widoczne, funkcjonalne, tj. o wysokości min. 35 mm każdy
- cztery szerokie (min. 30 mm szerokości), elastyczne (posiadające zdolność do rozciągania się o min. 1 cm pod wpływem siły działającej wzdłuż oraz samoistnego powrotu do pierwotnej długości) przylepcorzepy umożliwiające wielokrotne zapinanie i odpinanie
- podwójny wkład chłonny z superabsorbentem
- system zapobiegający powstawaniu przykrego zapachu
- bezpośrednio na wyrobie (na każdej sztuce wyrobu) naniesiona instrukcja prawidłowego zakładania pieluchomajtek (w pozycji leżącej oraz stojącej), w postaci powtarzającej się na całej długości wyrobu ikonografiki 
- bezpośrednio na wyrobie (na każdej sztuce wyrobu) naniesiona nazwa wyrobu medycznego
- bezpośrednio na wyrobie  (na każdej sztuce wyrobu) czytelne, kontrastowe oznakowanie rozmiaru pieluchomajtek w postaci kolorowego nadruku oznaczenia, odpowiednio M, L, XL 
- indykator napełnienia produktu w postaci dwóch pasków zmieniających kontrastowo kolor wskutek napłenienia produktu (np. z koloru żółtego na niebieski). Indykator podzielony na strefy w celu ułatwienia interpretacji przez personel medyczny poziomu napełnienia wyrobu
- nadruki na pieluchomajtkach dziennych w kolorze innym niż na pieluchomajtkach nocnych (co umożliwa odróżnienie wyrobów po wyjęciu z opakowania)
- wzdłuż wkładu chłonnego osłonki boczne układające się na zewnątrz względem osi produktu, dopasowujące się do kształtu ciała
- wyrób bez lateksu
</t>
  </si>
  <si>
    <t xml:space="preserve">poz. 7-8: Elastyczne majtki chłonne przeznaczone dla osób z nietrzymaniem moczu w stopniu średnim. Wkład chłonny z pulpy celulozowej z superabsorbentem. Warstwa rozprowadzająca  z postaci paska włókniny umieszczonego na wkładzie chłonnym. Osłonki boczne wzdłuż wkładu chłonnego oraz falbanki z przędzą elastyczną w obszarze pachwinowym zabezpieczające przed przeciekaniem. Indykator wilgotności – nadruk tuszem rozmywający się pod wpływem kontaktu z cieczą. Warstwa zewnętrzna paroprzepuszczalna na całej powierzchni (laminat paroprzepuszczalny). Tasiemka do zawijania zużytego wyrobu umieszczona w tylnej części. </t>
  </si>
  <si>
    <t xml:space="preserve">poz. 9, 10: Pieluszki dla dzieci, wykonane w całości z warstw przepuszczających powietrze i parę wodną, w tym z zastosowaniem na całej powierzchni jako zewnętrznej warstwy izolacyjnej paroprzepuszczalnego laminatu (połączenie paroprzepuszczalnej folii i włókniny). Pieluszki z przylepcorzepami umożliwiającymi wielokrotne zapinanie i odpinanie, przymocowane do elastycznych uszu w tylnej części pieluszki, dzięki którym produkt na bieżąco dopasowuje się do kształtu ciała. Pieluszki z systemem dystrybucji cieczy po wkładzie chłonnym, polegający na zastosowaniu w górnej części wkładu chłonnego specjalnej warstwy dystrybucyjnej. Indykator napełnienia pieluszki w postaci paska zmieniającego kontrastowo kolor wraz z napełnieniem, np. z żółtego na niebieski. </t>
  </si>
  <si>
    <t>Pakiet nr 6 - Serwety operacyjne</t>
  </si>
  <si>
    <t>Wartość  netto(zł)</t>
  </si>
  <si>
    <t>Podatek VAT wartość(zł</t>
  </si>
  <si>
    <t>Wartość brutto(zł)</t>
  </si>
  <si>
    <t>Nazwa handlowa / Producent</t>
  </si>
  <si>
    <t>Numer katalag.</t>
  </si>
  <si>
    <t>Serweta sterylna ,min.2-warstwowa samoprzylepna z otworem z możliwością dostosowania otworu 75 x 90 cm</t>
  </si>
  <si>
    <t>szt.</t>
  </si>
  <si>
    <t>Serweta sterylna,min.2-warstwowa samoprzylepna z otworem z możliwością dostosowania otworu 45-50 x 75 cm</t>
  </si>
  <si>
    <t>Serweta sterylna  2-warstwowa,samoprzylepna z otworem 6, wym.50cm x 60-75cm</t>
  </si>
  <si>
    <t>Serweta sterylna  nieprzylepna 2-warstwowa, wym 37-.45cm x 45cm x szt.</t>
  </si>
  <si>
    <t>Serweta sterylna 2-warstwowa nieprzylepna 75 x 90 cm</t>
  </si>
  <si>
    <t>Pakiet nr 7 - Opatrunki specjalistyczne różne</t>
  </si>
  <si>
    <t>Podatek VAT wartość(zł)</t>
  </si>
  <si>
    <t>Nazwa handlowa  Producent</t>
  </si>
  <si>
    <t>Opatrunek hydrokoloidowy standartowej grubości składający się z matrycy hydrokoloidowej 10x 10 cm x 10 szt</t>
  </si>
  <si>
    <t>op</t>
  </si>
  <si>
    <t>Opatrunek hydrowłóknisty 10 x10 x 10 szt.</t>
  </si>
  <si>
    <t>Opatrunek piankowy nieprzylepny 15x15cm x 10 szt.</t>
  </si>
  <si>
    <t>Opatrunek piankowy nieprzylepny  -10 x 10cm x 10 szt.</t>
  </si>
  <si>
    <t>RAZEM</t>
  </si>
  <si>
    <t>Pakiet nr 8 - Opatrunki przeciwoparzeniowe</t>
  </si>
  <si>
    <t>numer katalogowy</t>
  </si>
  <si>
    <t>Opatrunek przeciwoparzeniowy hydrożelowy w formie płatu hydrożelu stanowiący wodną kompozycję naturalnych i syntetycznych polimerów usieciowanych za pomocą wiązki elektronów wzmocniony włókniną na całej swojej powierzchni. Wym.10cmx10cm x 1 szt.</t>
  </si>
  <si>
    <t>Opatrunek przeciwoparzeniowy hydrożelowy w formie płatu hydrożelu stanowiący wodną kompozycję naturalnych i syntetycznych polimerów usieciowanych za pomocą wiązki elektronów wzmocniony włókniną na całej swojej powierzchni. Wym.20cm x 40 cm x 1 szt.</t>
  </si>
  <si>
    <t>Opatrunek przeciwoparzeniowy hydrożelowy  w formie płatu hydrożelu stanowiący wodną kompozycję naturalnych i syntetycznych polimerów usieciowanych za pomocą wiązki elektronów wzmocniony włókniną na całej swojej powierzchni. Wym. 60cm x 40 cm x 1 szt</t>
  </si>
  <si>
    <t>Opatrunek przeciwoparzeniowy hydrożelowy na twarzw formie płatu hydrożelu stanowiący wodną kompozycję naturalnych i syntetycznych polimerów usieciowanych za pomocą wiązki elektronów wzmocniony włókniną na całej swojej powierzchni. Wym.  30cm x 40 cm x 1 szt.</t>
  </si>
  <si>
    <t>Opatrunek hydrożelowy w formie płatu hydrożelu stanowiący wodną kompozycję naturalnych i syntetycznych polimerów usieciowanych za pomocą wiązki elektronów. Wym. 10x12cm x 1szt</t>
  </si>
  <si>
    <t>Opatrunek hydrożelowy w formie płatu hydrożelu stanowiący wodną kompozycję naturalnych i syntetycznych polimerów usieciowanych za pomocą wiązki elektronów. Wym. 12x 24cm x 1 szt</t>
  </si>
  <si>
    <t>Pakiet nr 9 - Opatrunki maściowe</t>
  </si>
  <si>
    <t>Cena jedn.neto</t>
  </si>
  <si>
    <t>PodaekVAT wartość(zł)</t>
  </si>
  <si>
    <t>Opatrunek maściowy 10 x 10 cm a 1 szt.</t>
  </si>
  <si>
    <t>Opatrunek maściowy 10 x 20 cm a 1 szt.</t>
  </si>
  <si>
    <t>Opatrunek na bazie maści neutralnej ze srebrem 10 x 20 x 1 szt.</t>
  </si>
  <si>
    <t>Opatrunek na bazie maści neutralnej ze srebrem 10x 10 cm x 1 szt.</t>
  </si>
  <si>
    <t>Oznaczenie postępowania</t>
  </si>
  <si>
    <t>Pakiet nr 10 - Siatkowe materiały opatrunkowe</t>
  </si>
  <si>
    <t>Nazwa handlowa/Producent</t>
  </si>
  <si>
    <t>Siatkowy rękaw opatrunkowy (poliamid,elastodien),nadający się do sterylizacji rozm.1,2-1,5cm, dł.po rozciągnięciu rolki 25 m</t>
  </si>
  <si>
    <t>Siatkowy rękaw opatrunkowy (poliamid,elastodien) nadający się do sterylizacji  rozm.2,4-2,9cm, dł.po rozciągnięciu rolki 25 m</t>
  </si>
  <si>
    <t>Siatkowy rękaw opatrunkowy (poliamid,elastodien) nadający się do sterylizacji  rozm.3,8-4,6cm, dł.po rozciągnięciu rolki 25 m</t>
  </si>
  <si>
    <t>Siatkowy rękaw opatrunkowy (poliamid,elastodien) nadający się do sterylizacji  rozm.6,5-7,5cm, dł.po rozciągnięciu rolki 25 m</t>
  </si>
  <si>
    <t>Siatkowy rękaw opatrunkowy (poliamid,elastodien) nadający się do sterylizacji  rozm.8,6-9,6cm, dł.po rozciągnięciu rolki 25 m</t>
  </si>
  <si>
    <t>Uwaga! Załącznik aktywny - należy podać cenę jednostkową netto(kolumna 5).
Pozostałe komórki są obliczane automatycznie.</t>
  </si>
  <si>
    <t>Pakiet nr 11 – Opatrunki lipidokoloidowe</t>
  </si>
  <si>
    <t>numer katalog.</t>
  </si>
  <si>
    <t>Włóknisty opatrunek lipidokoloidowy z siarczanem srebra o działaniu antybiofilmowym i antybakteryjnym,stosowany do ran powierzchniowych oraz głębokich,utrzymujący wilgotne środowisko 10x10cm  x 10 szt</t>
  </si>
  <si>
    <t>Włóknisty opatrunek lipidokoloidowy z siarczanem srebra o działaniu antybiofilmowym i antybakteryjnym,stosowany do ran powierzchniowych oraz głębokich,utrzymujący wilgotne środowisko 15x20cm  x 5 szt</t>
  </si>
  <si>
    <t>Opatrunek lipidokoloidowy  w postaci siatki z siarczanem srebra stosowany do ran głębokich i szczelinowatych 10x12cm  x 10 szt</t>
  </si>
  <si>
    <t>Opatrunek  lipokoloidowy włóknisty oczyszczający,utrzymujący wilgotne środowisko rany oraz skracający okres gojenia rany 10x12 cm x 10 szt</t>
  </si>
  <si>
    <t>Opatrunek  lipokoloidowy z warstwą włóknistą i pianką stosowany jako opatrunek pierwotny lub wtórny 10x12 cm x 10 szt</t>
  </si>
  <si>
    <t xml:space="preserve">Oznaczenie postępowania: ZP.2026.PN.08 </t>
  </si>
  <si>
    <t>ZP.2026.PN.08</t>
  </si>
  <si>
    <t xml:space="preserve">Nr postępowania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</si>
</sst>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#,##0.00&quot;      &quot;;\-#,##0.00&quot;      &quot;;\-#&quot;      &quot;"/>
    <numFmt numFmtId="165" formatCode="\ #,##0.00\ ;\-#,##0.00\ ;\-#\ "/>
    <numFmt numFmtId="166" formatCode="0.0"/>
  </numFmts>
  <fonts count="13" x14ac:knownFonts="1">
    <font>
      <sz val="10"/>
      <color rgb="FF000000"/>
      <name val="Arial"/>
      <charset val="1"/>
    </font>
    <font>
      <b/>
      <sz val="10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1"/>
    </font>
    <font>
      <b/>
      <sz val="10"/>
      <color rgb="FFFF0000"/>
      <name val="Calibri"/>
      <charset val="1"/>
    </font>
    <font>
      <sz val="11"/>
      <color rgb="FF000000"/>
      <name val="Aptos Narrow"/>
      <charset val="1"/>
    </font>
    <font>
      <b/>
      <sz val="9"/>
      <color rgb="FF000000"/>
      <name val="Calibri"/>
      <charset val="1"/>
    </font>
    <font>
      <sz val="11"/>
      <color rgb="FF000000"/>
      <name val="Arial"/>
      <charset val="1"/>
    </font>
    <font>
      <b/>
      <sz val="8"/>
      <color rgb="FF000000"/>
      <name val="Calibri"/>
      <charset val="1"/>
    </font>
    <font>
      <sz val="9"/>
      <color rgb="FF000000"/>
      <name val="Calibri"/>
      <charset val="1"/>
    </font>
    <font>
      <sz val="8"/>
      <color rgb="FF000000"/>
      <name val="Calibri"/>
      <charset val="1"/>
    </font>
    <font>
      <b/>
      <sz val="9"/>
      <color rgb="FFFF0000"/>
      <name val="Calibri"/>
      <charset val="1"/>
    </font>
    <font>
      <b/>
      <sz val="10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65"/>
        <bgColor rgb="FFFFFF99"/>
      </patternFill>
    </fill>
    <fill>
      <patternFill patternType="solid">
        <fgColor rgb="FF99CC00"/>
        <bgColor rgb="FFFFCC00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4" borderId="3" xfId="0" applyFont="1" applyFill="1" applyBorder="1"/>
    <xf numFmtId="2" fontId="2" fillId="4" borderId="2" xfId="0" applyNumberFormat="1" applyFont="1" applyFill="1" applyBorder="1"/>
    <xf numFmtId="0" fontId="1" fillId="0" borderId="3" xfId="0" applyFont="1" applyBorder="1" applyAlignment="1">
      <alignment horizontal="right"/>
    </xf>
    <xf numFmtId="164" fontId="2" fillId="4" borderId="3" xfId="0" applyNumberFormat="1" applyFont="1" applyFill="1" applyBorder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5" fontId="2" fillId="4" borderId="3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right"/>
    </xf>
    <xf numFmtId="4" fontId="2" fillId="0" borderId="0" xfId="0" applyNumberFormat="1" applyFont="1"/>
    <xf numFmtId="165" fontId="1" fillId="4" borderId="3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2" fontId="2" fillId="4" borderId="3" xfId="0" applyNumberFormat="1" applyFont="1" applyFill="1" applyBorder="1"/>
    <xf numFmtId="166" fontId="2" fillId="4" borderId="3" xfId="0" applyNumberFormat="1" applyFont="1" applyFill="1" applyBorder="1"/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2" fontId="9" fillId="4" borderId="3" xfId="0" applyNumberFormat="1" applyFont="1" applyFill="1" applyBorder="1" applyAlignment="1">
      <alignment horizontal="center" vertical="center"/>
    </xf>
    <xf numFmtId="0" fontId="9" fillId="4" borderId="2" xfId="0" applyFont="1" applyFill="1" applyBorder="1"/>
    <xf numFmtId="0" fontId="9" fillId="4" borderId="3" xfId="0" applyFont="1" applyFill="1" applyBorder="1"/>
    <xf numFmtId="2" fontId="9" fillId="4" borderId="2" xfId="0" applyNumberFormat="1" applyFont="1" applyFill="1" applyBorder="1"/>
    <xf numFmtId="2" fontId="9" fillId="4" borderId="3" xfId="0" applyNumberFormat="1" applyFont="1" applyFill="1" applyBorder="1"/>
    <xf numFmtId="2" fontId="2" fillId="0" borderId="0" xfId="0" applyNumberFormat="1" applyFont="1"/>
    <xf numFmtId="0" fontId="9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9" fillId="0" borderId="0" xfId="0" applyFont="1"/>
    <xf numFmtId="0" fontId="6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2" fontId="10" fillId="4" borderId="3" xfId="0" applyNumberFormat="1" applyFont="1" applyFill="1" applyBorder="1" applyAlignment="1">
      <alignment horizontal="center" vertical="center"/>
    </xf>
    <xf numFmtId="0" fontId="10" fillId="4" borderId="2" xfId="0" applyFont="1" applyFill="1" applyBorder="1"/>
    <xf numFmtId="2" fontId="10" fillId="4" borderId="3" xfId="0" applyNumberFormat="1" applyFont="1" applyFill="1" applyBorder="1"/>
    <xf numFmtId="2" fontId="10" fillId="4" borderId="2" xfId="0" applyNumberFormat="1" applyFont="1" applyFill="1" applyBorder="1"/>
    <xf numFmtId="0" fontId="10" fillId="4" borderId="3" xfId="0" applyFont="1" applyFill="1" applyBorder="1"/>
    <xf numFmtId="0" fontId="10" fillId="0" borderId="3" xfId="0" applyFont="1" applyBorder="1" applyAlignment="1">
      <alignment horizontal="center" vertical="center"/>
    </xf>
    <xf numFmtId="0" fontId="2" fillId="0" borderId="5" xfId="0" applyFont="1" applyBorder="1"/>
    <xf numFmtId="0" fontId="11" fillId="0" borderId="5" xfId="0" applyFont="1" applyBorder="1"/>
    <xf numFmtId="2" fontId="3" fillId="0" borderId="0" xfId="0" applyNumberFormat="1" applyFont="1"/>
    <xf numFmtId="0" fontId="1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zoomScaleNormal="100" workbookViewId="0">
      <selection activeCell="F4" sqref="F4"/>
    </sheetView>
  </sheetViews>
  <sheetFormatPr defaultColWidth="12.6328125" defaultRowHeight="12.5" x14ac:dyDescent="0.25"/>
  <cols>
    <col min="1" max="1" width="5.26953125" customWidth="1"/>
    <col min="2" max="2" width="65.08984375" customWidth="1"/>
    <col min="3" max="3" width="5.6328125" customWidth="1"/>
    <col min="4" max="4" width="7.08984375" customWidth="1"/>
    <col min="5" max="5" width="9.6328125" customWidth="1"/>
    <col min="6" max="6" width="18" customWidth="1"/>
    <col min="7" max="7" width="8.7265625" customWidth="1"/>
    <col min="8" max="8" width="10.26953125" customWidth="1"/>
    <col min="9" max="9" width="13.6328125" customWidth="1"/>
    <col min="10" max="10" width="13.90625" customWidth="1"/>
    <col min="11" max="11" width="17.6328125" customWidth="1"/>
    <col min="12" max="22" width="7.36328125" customWidth="1"/>
    <col min="23" max="25" width="8.6328125" customWidth="1"/>
  </cols>
  <sheetData>
    <row r="1" spans="1:25" ht="14.5" x14ac:dyDescent="0.35">
      <c r="A1" s="5" t="s">
        <v>91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</row>
    <row r="2" spans="1:25" ht="12" customHeight="1" x14ac:dyDescent="0.35">
      <c r="A2" s="23"/>
      <c r="B2" s="7"/>
      <c r="C2" s="7"/>
      <c r="D2" s="7"/>
      <c r="E2" s="7"/>
      <c r="F2" s="7"/>
      <c r="G2" s="7"/>
      <c r="H2" s="7"/>
      <c r="I2" s="6"/>
      <c r="J2" s="74" t="s">
        <v>93</v>
      </c>
      <c r="K2" s="74" t="s">
        <v>92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</row>
    <row r="3" spans="1:25" ht="20.25" customHeight="1" x14ac:dyDescent="0.35">
      <c r="A3" s="4" t="s">
        <v>2</v>
      </c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</row>
    <row r="4" spans="1:25" ht="14.5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  <c r="X4" s="7"/>
      <c r="Y4" s="7"/>
    </row>
    <row r="5" spans="1:25" ht="14.5" x14ac:dyDescent="0.35">
      <c r="A5" s="6"/>
      <c r="B5" s="8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  <c r="X5" s="7"/>
      <c r="Y5" s="7"/>
    </row>
    <row r="6" spans="1:25" ht="24" x14ac:dyDescent="0.35">
      <c r="A6" s="9" t="s">
        <v>3</v>
      </c>
      <c r="B6" s="24" t="s">
        <v>4</v>
      </c>
      <c r="C6" s="24" t="s">
        <v>5</v>
      </c>
      <c r="D6" s="24" t="s">
        <v>16</v>
      </c>
      <c r="E6" s="24" t="s">
        <v>6</v>
      </c>
      <c r="F6" s="24" t="s">
        <v>17</v>
      </c>
      <c r="G6" s="24" t="s">
        <v>18</v>
      </c>
      <c r="H6" s="24" t="s">
        <v>19</v>
      </c>
      <c r="I6" s="24" t="s">
        <v>20</v>
      </c>
      <c r="J6" s="24" t="s">
        <v>9</v>
      </c>
      <c r="K6" s="24" t="s">
        <v>21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7"/>
      <c r="X6" s="7"/>
      <c r="Y6" s="7"/>
    </row>
    <row r="7" spans="1:25" ht="14.5" x14ac:dyDescent="0.35">
      <c r="A7" s="10">
        <v>1</v>
      </c>
      <c r="B7" s="10">
        <v>2</v>
      </c>
      <c r="C7" s="11">
        <v>3</v>
      </c>
      <c r="D7" s="11">
        <v>4</v>
      </c>
      <c r="E7" s="10">
        <v>5</v>
      </c>
      <c r="F7" s="10" t="s">
        <v>11</v>
      </c>
      <c r="G7" s="10">
        <v>7</v>
      </c>
      <c r="H7" s="10">
        <v>8</v>
      </c>
      <c r="I7" s="10">
        <v>9</v>
      </c>
      <c r="J7" s="10">
        <v>10</v>
      </c>
      <c r="K7" s="11">
        <v>11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  <c r="X7" s="7"/>
      <c r="Y7" s="7"/>
    </row>
    <row r="8" spans="1:25" ht="39" x14ac:dyDescent="0.35">
      <c r="A8" s="12">
        <v>1</v>
      </c>
      <c r="B8" s="25" t="s">
        <v>22</v>
      </c>
      <c r="C8" s="14" t="s">
        <v>12</v>
      </c>
      <c r="D8" s="14">
        <v>25</v>
      </c>
      <c r="E8" s="26"/>
      <c r="F8" s="26"/>
      <c r="G8" s="27">
        <v>5</v>
      </c>
      <c r="H8" s="26"/>
      <c r="I8" s="26"/>
      <c r="J8" s="28"/>
      <c r="K8" s="2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  <c r="X8" s="7"/>
      <c r="Y8" s="7"/>
    </row>
    <row r="9" spans="1:25" ht="39" x14ac:dyDescent="0.35">
      <c r="A9" s="12">
        <v>2</v>
      </c>
      <c r="B9" s="25" t="s">
        <v>23</v>
      </c>
      <c r="C9" s="14" t="s">
        <v>12</v>
      </c>
      <c r="D9" s="14">
        <v>530</v>
      </c>
      <c r="E9" s="26"/>
      <c r="F9" s="26"/>
      <c r="G9" s="27">
        <v>5</v>
      </c>
      <c r="H9" s="26"/>
      <c r="I9" s="26"/>
      <c r="J9" s="28"/>
      <c r="K9" s="29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7"/>
      <c r="X9" s="7"/>
      <c r="Y9" s="7"/>
    </row>
    <row r="10" spans="1:25" ht="39" x14ac:dyDescent="0.35">
      <c r="A10" s="12">
        <v>3</v>
      </c>
      <c r="B10" s="25" t="s">
        <v>24</v>
      </c>
      <c r="C10" s="14" t="s">
        <v>12</v>
      </c>
      <c r="D10" s="14">
        <v>900</v>
      </c>
      <c r="E10" s="26"/>
      <c r="F10" s="26"/>
      <c r="G10" s="27">
        <v>5</v>
      </c>
      <c r="H10" s="26"/>
      <c r="I10" s="26"/>
      <c r="J10" s="28"/>
      <c r="K10" s="29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  <c r="X10" s="7"/>
      <c r="Y10" s="7"/>
    </row>
    <row r="11" spans="1:25" ht="39" x14ac:dyDescent="0.35">
      <c r="A11" s="12">
        <v>4</v>
      </c>
      <c r="B11" s="25" t="s">
        <v>25</v>
      </c>
      <c r="C11" s="14" t="s">
        <v>12</v>
      </c>
      <c r="D11" s="14">
        <v>20</v>
      </c>
      <c r="E11" s="26"/>
      <c r="F11" s="26"/>
      <c r="G11" s="27">
        <v>5</v>
      </c>
      <c r="H11" s="26"/>
      <c r="I11" s="26"/>
      <c r="J11" s="28"/>
      <c r="K11" s="29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7"/>
      <c r="X11" s="7"/>
      <c r="Y11" s="7"/>
    </row>
    <row r="12" spans="1:25" ht="39" x14ac:dyDescent="0.35">
      <c r="A12" s="12">
        <v>5</v>
      </c>
      <c r="B12" s="25" t="s">
        <v>26</v>
      </c>
      <c r="C12" s="14" t="s">
        <v>12</v>
      </c>
      <c r="D12" s="14">
        <v>100</v>
      </c>
      <c r="E12" s="26"/>
      <c r="F12" s="26"/>
      <c r="G12" s="27">
        <v>5</v>
      </c>
      <c r="H12" s="26"/>
      <c r="I12" s="26"/>
      <c r="J12" s="28"/>
      <c r="K12" s="29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7"/>
      <c r="X12" s="7"/>
      <c r="Y12" s="7"/>
    </row>
    <row r="13" spans="1:25" ht="39" x14ac:dyDescent="0.35">
      <c r="A13" s="12">
        <v>6</v>
      </c>
      <c r="B13" s="25" t="s">
        <v>27</v>
      </c>
      <c r="C13" s="14" t="s">
        <v>12</v>
      </c>
      <c r="D13" s="14">
        <v>120</v>
      </c>
      <c r="E13" s="26"/>
      <c r="F13" s="26"/>
      <c r="G13" s="27">
        <v>5</v>
      </c>
      <c r="H13" s="26"/>
      <c r="I13" s="26"/>
      <c r="J13" s="28"/>
      <c r="K13" s="2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  <c r="X13" s="7"/>
      <c r="Y13" s="7"/>
    </row>
    <row r="14" spans="1:25" ht="39" x14ac:dyDescent="0.35">
      <c r="A14" s="12">
        <v>7</v>
      </c>
      <c r="B14" s="25" t="s">
        <v>28</v>
      </c>
      <c r="C14" s="14" t="s">
        <v>12</v>
      </c>
      <c r="D14" s="14">
        <v>10</v>
      </c>
      <c r="E14" s="26"/>
      <c r="F14" s="26"/>
      <c r="G14" s="27">
        <v>5</v>
      </c>
      <c r="H14" s="26"/>
      <c r="I14" s="26"/>
      <c r="J14" s="28"/>
      <c r="K14" s="2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7"/>
      <c r="X14" s="7"/>
      <c r="Y14" s="7"/>
    </row>
    <row r="15" spans="1:25" ht="39" x14ac:dyDescent="0.35">
      <c r="A15" s="12">
        <v>8</v>
      </c>
      <c r="B15" s="25" t="s">
        <v>29</v>
      </c>
      <c r="C15" s="14" t="s">
        <v>12</v>
      </c>
      <c r="D15" s="14">
        <v>15</v>
      </c>
      <c r="E15" s="26"/>
      <c r="F15" s="26"/>
      <c r="G15" s="27">
        <v>5</v>
      </c>
      <c r="H15" s="26"/>
      <c r="I15" s="26"/>
      <c r="J15" s="28"/>
      <c r="K15" s="29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7"/>
      <c r="X15" s="7"/>
      <c r="Y15" s="7"/>
    </row>
    <row r="16" spans="1:25" ht="26" x14ac:dyDescent="0.35">
      <c r="A16" s="12">
        <v>9</v>
      </c>
      <c r="B16" s="25" t="s">
        <v>30</v>
      </c>
      <c r="C16" s="14" t="s">
        <v>12</v>
      </c>
      <c r="D16" s="14">
        <v>5</v>
      </c>
      <c r="E16" s="26"/>
      <c r="F16" s="26"/>
      <c r="G16" s="27">
        <v>5</v>
      </c>
      <c r="H16" s="26"/>
      <c r="I16" s="26"/>
      <c r="J16" s="28"/>
      <c r="K16" s="29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7"/>
      <c r="X16" s="7"/>
      <c r="Y16" s="7"/>
    </row>
    <row r="17" spans="1:25" ht="26" x14ac:dyDescent="0.35">
      <c r="A17" s="12">
        <v>10</v>
      </c>
      <c r="B17" s="25" t="s">
        <v>31</v>
      </c>
      <c r="C17" s="14" t="s">
        <v>12</v>
      </c>
      <c r="D17" s="14">
        <v>5</v>
      </c>
      <c r="E17" s="26"/>
      <c r="F17" s="26"/>
      <c r="G17" s="27">
        <v>5</v>
      </c>
      <c r="H17" s="26"/>
      <c r="I17" s="26"/>
      <c r="J17" s="28"/>
      <c r="K17" s="2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  <c r="X17" s="7"/>
      <c r="Y17" s="7"/>
    </row>
    <row r="18" spans="1:25" ht="39" x14ac:dyDescent="0.35">
      <c r="A18" s="12">
        <v>11</v>
      </c>
      <c r="B18" s="13" t="s">
        <v>32</v>
      </c>
      <c r="C18" s="14" t="s">
        <v>12</v>
      </c>
      <c r="D18" s="14">
        <v>900</v>
      </c>
      <c r="E18" s="26"/>
      <c r="F18" s="26"/>
      <c r="G18" s="30">
        <v>8</v>
      </c>
      <c r="H18" s="26"/>
      <c r="I18" s="26"/>
      <c r="J18" s="28"/>
      <c r="K18" s="31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  <c r="X18" s="7"/>
      <c r="Y18" s="7"/>
    </row>
    <row r="19" spans="1:25" ht="26" x14ac:dyDescent="0.35">
      <c r="A19" s="12">
        <v>12</v>
      </c>
      <c r="B19" s="13" t="s">
        <v>33</v>
      </c>
      <c r="C19" s="14" t="s">
        <v>12</v>
      </c>
      <c r="D19" s="14">
        <v>60</v>
      </c>
      <c r="E19" s="26"/>
      <c r="F19" s="26"/>
      <c r="G19" s="30">
        <v>8</v>
      </c>
      <c r="H19" s="26"/>
      <c r="I19" s="26"/>
      <c r="J19" s="28"/>
      <c r="K19" s="29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  <c r="X19" s="7"/>
      <c r="Y19" s="7"/>
    </row>
    <row r="20" spans="1:25" ht="39" x14ac:dyDescent="0.35">
      <c r="A20" s="12">
        <v>13</v>
      </c>
      <c r="B20" s="13" t="s">
        <v>34</v>
      </c>
      <c r="C20" s="14" t="s">
        <v>12</v>
      </c>
      <c r="D20" s="14">
        <v>160</v>
      </c>
      <c r="E20" s="26"/>
      <c r="F20" s="26"/>
      <c r="G20" s="30">
        <v>8</v>
      </c>
      <c r="H20" s="26"/>
      <c r="I20" s="26"/>
      <c r="J20" s="28"/>
      <c r="K20" s="29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7"/>
      <c r="X20" s="7"/>
      <c r="Y20" s="7"/>
    </row>
    <row r="21" spans="1:25" ht="14.5" x14ac:dyDescent="0.35">
      <c r="A21" s="6"/>
      <c r="B21" s="6"/>
      <c r="C21" s="32" t="s">
        <v>13</v>
      </c>
      <c r="D21" s="6"/>
      <c r="E21" s="33"/>
      <c r="F21" s="34">
        <f>SUM(F7:F20)</f>
        <v>0</v>
      </c>
      <c r="G21" s="8"/>
      <c r="H21" s="34">
        <f>SUM(H8:H20)</f>
        <v>0</v>
      </c>
      <c r="I21" s="34">
        <f>SUM(I8:I20)</f>
        <v>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7"/>
      <c r="X21" s="7"/>
      <c r="Y21" s="7"/>
    </row>
    <row r="22" spans="1:25" ht="14.5" x14ac:dyDescent="0.35">
      <c r="A22" s="6"/>
      <c r="B22" s="8" t="s">
        <v>35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7"/>
      <c r="X22" s="7"/>
      <c r="Y22" s="7"/>
    </row>
    <row r="23" spans="1:25" ht="212" customHeight="1" x14ac:dyDescent="0.35">
      <c r="A23" s="6"/>
      <c r="B23" s="3" t="s">
        <v>36</v>
      </c>
      <c r="C23" s="3"/>
      <c r="D23" s="3"/>
      <c r="E23" s="3"/>
      <c r="F23" s="3"/>
      <c r="G23" s="3"/>
      <c r="H23" s="3"/>
      <c r="I23" s="3"/>
      <c r="J23" s="3"/>
      <c r="K23" s="3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  <c r="X23" s="7"/>
      <c r="Y23" s="7"/>
    </row>
    <row r="24" spans="1:25" ht="70.5" customHeight="1" x14ac:dyDescent="0.35">
      <c r="A24" s="6"/>
      <c r="B24" s="3" t="s">
        <v>37</v>
      </c>
      <c r="C24" s="3"/>
      <c r="D24" s="3"/>
      <c r="E24" s="3"/>
      <c r="F24" s="3"/>
      <c r="G24" s="3"/>
      <c r="H24" s="3"/>
      <c r="I24" s="3"/>
      <c r="J24" s="3"/>
      <c r="K24" s="3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7"/>
      <c r="X24" s="7"/>
      <c r="Y24" s="7"/>
    </row>
    <row r="25" spans="1:25" ht="69.5" customHeight="1" x14ac:dyDescent="0.35">
      <c r="A25" s="6"/>
      <c r="B25" s="3" t="s">
        <v>38</v>
      </c>
      <c r="C25" s="3"/>
      <c r="D25" s="3"/>
      <c r="E25" s="3"/>
      <c r="F25" s="3"/>
      <c r="G25" s="3"/>
      <c r="H25" s="3"/>
      <c r="I25" s="3"/>
      <c r="J25" s="3"/>
      <c r="K25" s="3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7"/>
      <c r="X25" s="7"/>
      <c r="Y25" s="7"/>
    </row>
    <row r="26" spans="1:25" ht="14.5" x14ac:dyDescent="0.35">
      <c r="A26" s="6"/>
      <c r="B26" s="3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7"/>
      <c r="X26" s="7"/>
      <c r="Y26" s="7"/>
    </row>
    <row r="27" spans="1:25" ht="14.5" x14ac:dyDescent="0.35">
      <c r="A27" s="6"/>
      <c r="B27" s="23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7"/>
      <c r="X27" s="7"/>
      <c r="Y27" s="7"/>
    </row>
    <row r="28" spans="1:25" ht="14.5" x14ac:dyDescent="0.35">
      <c r="A28" s="6"/>
      <c r="B28" s="35"/>
      <c r="C28" s="6"/>
      <c r="D28" s="6"/>
      <c r="E28" s="6"/>
      <c r="F28" s="2"/>
      <c r="G28" s="2"/>
      <c r="H28" s="2"/>
      <c r="I28" s="3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7"/>
      <c r="X28" s="7"/>
      <c r="Y28" s="7"/>
    </row>
    <row r="29" spans="1:25" ht="14.5" x14ac:dyDescent="0.35">
      <c r="A29" s="6"/>
      <c r="B29" s="37"/>
      <c r="C29" s="6"/>
      <c r="D29" s="6"/>
      <c r="E29" s="6"/>
      <c r="F29" s="2"/>
      <c r="G29" s="2"/>
      <c r="H29" s="2"/>
      <c r="I29" s="3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7"/>
      <c r="X29" s="7"/>
      <c r="Y29" s="7"/>
    </row>
    <row r="30" spans="1:25" ht="14.5" x14ac:dyDescent="0.35">
      <c r="A30" s="6"/>
      <c r="B30" s="6"/>
      <c r="C30" s="6"/>
      <c r="D30" s="6"/>
      <c r="E30" s="6"/>
      <c r="F30" s="2"/>
      <c r="G30" s="2"/>
      <c r="H30" s="2"/>
      <c r="I30" s="3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7"/>
      <c r="X30" s="7"/>
      <c r="Y30" s="7"/>
    </row>
    <row r="31" spans="1:25" ht="14.5" x14ac:dyDescent="0.35">
      <c r="A31" s="6"/>
      <c r="B31" s="8" t="s">
        <v>14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7"/>
      <c r="X31" s="7"/>
      <c r="Y31" s="7"/>
    </row>
    <row r="32" spans="1:25" ht="14.5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 ht="14.5" x14ac:dyDescent="0.3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 ht="14.5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 ht="14.5" x14ac:dyDescent="0.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1:25" ht="14.5" x14ac:dyDescent="0.3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</row>
    <row r="37" spans="1:25" ht="14.5" x14ac:dyDescent="0.3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</row>
    <row r="38" spans="1:25" ht="14.5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ht="14.5" x14ac:dyDescent="0.3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ht="14.5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ht="14.5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ht="14.5" x14ac:dyDescent="0.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</row>
    <row r="43" spans="1:25" ht="14.5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ht="14.5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</row>
    <row r="45" spans="1:25" ht="14.5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</row>
    <row r="46" spans="1:25" ht="14.5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</row>
    <row r="47" spans="1:25" ht="14.5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1:25" ht="14.5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</row>
    <row r="49" spans="1:25" ht="14.5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</row>
    <row r="50" spans="1:25" ht="14.5" x14ac:dyDescent="0.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</row>
    <row r="51" spans="1:25" ht="14.5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</row>
    <row r="52" spans="1:25" ht="14.5" x14ac:dyDescent="0.3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</row>
    <row r="53" spans="1:25" ht="14.5" x14ac:dyDescent="0.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</row>
    <row r="54" spans="1:25" ht="14.5" x14ac:dyDescent="0.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</row>
    <row r="55" spans="1:25" ht="14.5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</row>
    <row r="56" spans="1:25" ht="14.5" x14ac:dyDescent="0.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</row>
    <row r="57" spans="1:25" ht="14.5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</row>
    <row r="58" spans="1:25" ht="14.5" x14ac:dyDescent="0.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</row>
    <row r="59" spans="1:25" ht="14.5" x14ac:dyDescent="0.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</row>
    <row r="60" spans="1:25" ht="14.5" x14ac:dyDescent="0.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</row>
    <row r="61" spans="1:25" ht="14.5" x14ac:dyDescent="0.3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5" ht="14.5" x14ac:dyDescent="0.3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5" ht="14.5" x14ac:dyDescent="0.3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5" ht="14.5" x14ac:dyDescent="0.3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</row>
    <row r="65" spans="1:25" ht="14.5" x14ac:dyDescent="0.3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</row>
    <row r="66" spans="1:25" ht="14.5" x14ac:dyDescent="0.3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</row>
    <row r="67" spans="1:25" ht="14.5" x14ac:dyDescent="0.3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</row>
    <row r="68" spans="1:25" ht="14.5" x14ac:dyDescent="0.3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</row>
    <row r="69" spans="1:25" ht="14.5" x14ac:dyDescent="0.3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</row>
    <row r="70" spans="1:25" ht="14.5" x14ac:dyDescent="0.3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</row>
    <row r="71" spans="1:25" ht="14.5" x14ac:dyDescent="0.3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</row>
    <row r="72" spans="1:25" ht="14.5" x14ac:dyDescent="0.3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</row>
    <row r="73" spans="1:25" ht="14.5" x14ac:dyDescent="0.3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</row>
    <row r="74" spans="1:25" ht="14.5" x14ac:dyDescent="0.3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</row>
    <row r="75" spans="1:25" ht="14.5" x14ac:dyDescent="0.3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14.5" x14ac:dyDescent="0.3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14.5" x14ac:dyDescent="0.3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 ht="14.5" x14ac:dyDescent="0.3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14.5" x14ac:dyDescent="0.3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14.5" x14ac:dyDescent="0.3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14.5" x14ac:dyDescent="0.3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</row>
    <row r="82" spans="1:25" ht="14.5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</row>
    <row r="83" spans="1:25" ht="14.5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</row>
    <row r="84" spans="1:25" ht="14.5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85" spans="1:25" ht="14.5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</row>
    <row r="86" spans="1:25" ht="14.5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</row>
    <row r="87" spans="1:25" ht="14.5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</row>
    <row r="88" spans="1:25" ht="14.5" x14ac:dyDescent="0.3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</row>
    <row r="89" spans="1:25" ht="14.5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</row>
    <row r="90" spans="1:25" ht="14.5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</row>
    <row r="91" spans="1:25" ht="14.5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</row>
    <row r="92" spans="1:25" ht="14.5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</row>
    <row r="93" spans="1:25" ht="14.5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1:25" ht="14.5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</row>
    <row r="95" spans="1:25" ht="14.5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</row>
    <row r="96" spans="1:25" ht="14.5" x14ac:dyDescent="0.3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</row>
    <row r="97" spans="1:25" ht="14.5" x14ac:dyDescent="0.3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</row>
    <row r="98" spans="1:25" ht="14.5" x14ac:dyDescent="0.3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</row>
    <row r="99" spans="1:25" ht="14.5" x14ac:dyDescent="0.3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</row>
    <row r="100" spans="1:25" ht="14.5" x14ac:dyDescent="0.3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</row>
    <row r="101" spans="1:25" ht="14.5" x14ac:dyDescent="0.3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</row>
    <row r="102" spans="1:25" ht="14.5" x14ac:dyDescent="0.3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</row>
    <row r="103" spans="1:25" ht="14.5" x14ac:dyDescent="0.3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</row>
    <row r="104" spans="1:25" ht="14.5" x14ac:dyDescent="0.3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</row>
    <row r="105" spans="1:25" ht="14.5" x14ac:dyDescent="0.3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</row>
    <row r="106" spans="1:25" ht="14.5" x14ac:dyDescent="0.3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</row>
    <row r="107" spans="1:25" ht="14.5" x14ac:dyDescent="0.3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</row>
    <row r="108" spans="1:25" ht="14.5" x14ac:dyDescent="0.3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</row>
    <row r="109" spans="1:25" ht="14.5" x14ac:dyDescent="0.3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</row>
    <row r="110" spans="1:25" ht="14.5" x14ac:dyDescent="0.3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</row>
    <row r="111" spans="1:25" ht="14.5" x14ac:dyDescent="0.3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</row>
    <row r="112" spans="1:25" ht="14.5" x14ac:dyDescent="0.3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</row>
    <row r="113" spans="1:25" ht="14.5" x14ac:dyDescent="0.3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</row>
    <row r="114" spans="1:25" ht="14.5" x14ac:dyDescent="0.3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</row>
    <row r="115" spans="1:25" ht="14.5" x14ac:dyDescent="0.3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</row>
    <row r="116" spans="1:25" ht="14.5" x14ac:dyDescent="0.3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</row>
    <row r="117" spans="1:25" ht="14.5" x14ac:dyDescent="0.3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</row>
    <row r="118" spans="1:25" ht="14.5" x14ac:dyDescent="0.3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</row>
    <row r="119" spans="1:25" ht="14.5" x14ac:dyDescent="0.3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</row>
    <row r="120" spans="1:25" ht="14.5" x14ac:dyDescent="0.3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</row>
    <row r="121" spans="1:25" ht="14.5" x14ac:dyDescent="0.3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</row>
    <row r="122" spans="1:25" ht="14.5" x14ac:dyDescent="0.3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</row>
    <row r="123" spans="1:25" ht="14.5" x14ac:dyDescent="0.3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</row>
    <row r="124" spans="1:25" ht="14.5" x14ac:dyDescent="0.3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</row>
    <row r="125" spans="1:25" ht="14.5" x14ac:dyDescent="0.3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</row>
    <row r="126" spans="1:25" ht="14.5" x14ac:dyDescent="0.3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</row>
    <row r="127" spans="1:25" ht="14.5" x14ac:dyDescent="0.3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</row>
    <row r="128" spans="1:25" ht="14.5" x14ac:dyDescent="0.3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</row>
    <row r="129" spans="1:25" ht="14.5" x14ac:dyDescent="0.3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</row>
    <row r="130" spans="1:25" ht="14.5" x14ac:dyDescent="0.3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</row>
    <row r="131" spans="1:25" ht="14.5" x14ac:dyDescent="0.3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</row>
    <row r="132" spans="1:25" ht="14.5" x14ac:dyDescent="0.3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</row>
    <row r="133" spans="1:25" ht="14.5" x14ac:dyDescent="0.3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</row>
    <row r="134" spans="1:25" ht="14.5" x14ac:dyDescent="0.3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</row>
    <row r="135" spans="1:25" ht="14.5" x14ac:dyDescent="0.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</row>
    <row r="136" spans="1:25" ht="14.5" x14ac:dyDescent="0.3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</row>
    <row r="137" spans="1:25" ht="14.5" x14ac:dyDescent="0.3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</row>
    <row r="138" spans="1:25" ht="14.5" x14ac:dyDescent="0.3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</row>
    <row r="139" spans="1:25" ht="14.5" x14ac:dyDescent="0.3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1:25" ht="14.5" x14ac:dyDescent="0.3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</row>
    <row r="141" spans="1:25" ht="14.5" x14ac:dyDescent="0.3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</row>
    <row r="142" spans="1:25" ht="14.5" x14ac:dyDescent="0.3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</row>
    <row r="143" spans="1:25" ht="14.5" x14ac:dyDescent="0.3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</row>
    <row r="144" spans="1:25" ht="14.5" x14ac:dyDescent="0.3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</row>
    <row r="145" spans="1:25" ht="14.5" x14ac:dyDescent="0.3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</row>
    <row r="146" spans="1:25" ht="14.5" x14ac:dyDescent="0.3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</row>
    <row r="147" spans="1:25" ht="14.5" x14ac:dyDescent="0.3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</row>
    <row r="148" spans="1:25" ht="14.5" x14ac:dyDescent="0.3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</row>
    <row r="149" spans="1:25" ht="14.5" x14ac:dyDescent="0.3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</row>
    <row r="150" spans="1:25" ht="14.5" x14ac:dyDescent="0.3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</row>
    <row r="151" spans="1:25" ht="14.5" x14ac:dyDescent="0.3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</row>
    <row r="152" spans="1:25" ht="14.5" x14ac:dyDescent="0.3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</row>
    <row r="153" spans="1:25" ht="14.5" x14ac:dyDescent="0.3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1:25" ht="14.5" x14ac:dyDescent="0.3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</row>
    <row r="155" spans="1:25" ht="14.5" x14ac:dyDescent="0.3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</row>
    <row r="156" spans="1:25" ht="14.5" x14ac:dyDescent="0.3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</row>
    <row r="157" spans="1:25" ht="14.5" x14ac:dyDescent="0.3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</row>
    <row r="158" spans="1:25" ht="14.5" x14ac:dyDescent="0.3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</row>
    <row r="159" spans="1:25" ht="14.5" x14ac:dyDescent="0.3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</row>
    <row r="160" spans="1:25" ht="14.5" x14ac:dyDescent="0.3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</row>
    <row r="161" spans="1:25" ht="14.5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</row>
    <row r="162" spans="1:25" ht="14.5" x14ac:dyDescent="0.3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</row>
    <row r="163" spans="1:25" ht="14.5" x14ac:dyDescent="0.3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</row>
    <row r="164" spans="1:25" ht="14.5" x14ac:dyDescent="0.3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</row>
    <row r="165" spans="1:25" ht="14.5" x14ac:dyDescent="0.3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</row>
    <row r="166" spans="1:25" ht="14.5" x14ac:dyDescent="0.3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</row>
    <row r="167" spans="1:25" ht="14.5" x14ac:dyDescent="0.3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</row>
    <row r="168" spans="1:25" ht="14.5" x14ac:dyDescent="0.3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</row>
    <row r="169" spans="1:25" ht="14.5" x14ac:dyDescent="0.3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</row>
    <row r="170" spans="1:25" ht="14.5" x14ac:dyDescent="0.3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</row>
    <row r="171" spans="1:25" ht="14.5" x14ac:dyDescent="0.3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spans="1:25" ht="14.5" x14ac:dyDescent="0.3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</row>
    <row r="173" spans="1:25" ht="14.5" x14ac:dyDescent="0.3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</row>
    <row r="174" spans="1:25" ht="14.5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</row>
    <row r="175" spans="1:25" ht="14.5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</row>
    <row r="176" spans="1:25" ht="14.5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</row>
    <row r="177" spans="1:25" ht="14.5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1:25" ht="14.5" x14ac:dyDescent="0.3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</row>
    <row r="179" spans="1:25" ht="14.5" x14ac:dyDescent="0.3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</row>
    <row r="180" spans="1:25" ht="14.5" x14ac:dyDescent="0.3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</row>
    <row r="181" spans="1:25" ht="14.5" x14ac:dyDescent="0.3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</row>
    <row r="182" spans="1:25" ht="14.5" x14ac:dyDescent="0.3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</row>
    <row r="183" spans="1:25" ht="14.5" x14ac:dyDescent="0.3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spans="1:25" ht="14.5" x14ac:dyDescent="0.3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</row>
    <row r="185" spans="1:25" ht="14.5" x14ac:dyDescent="0.3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spans="1:25" ht="14.5" x14ac:dyDescent="0.3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</row>
    <row r="187" spans="1:25" ht="14.5" x14ac:dyDescent="0.3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</row>
    <row r="188" spans="1:25" ht="14.5" x14ac:dyDescent="0.3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</row>
    <row r="189" spans="1:25" ht="14.5" x14ac:dyDescent="0.3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spans="1:25" ht="14.5" x14ac:dyDescent="0.3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</row>
    <row r="191" spans="1:25" ht="14.5" x14ac:dyDescent="0.3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</row>
    <row r="192" spans="1:25" ht="14.5" x14ac:dyDescent="0.3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</row>
    <row r="193" spans="1:25" ht="14.5" x14ac:dyDescent="0.3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</row>
    <row r="194" spans="1:25" ht="14.5" x14ac:dyDescent="0.3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</row>
    <row r="195" spans="1:25" ht="14.5" x14ac:dyDescent="0.3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spans="1:25" ht="14.5" x14ac:dyDescent="0.3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</row>
    <row r="197" spans="1:25" ht="14.5" x14ac:dyDescent="0.3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</row>
    <row r="198" spans="1:25" ht="14.5" x14ac:dyDescent="0.3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</row>
    <row r="199" spans="1:25" ht="14.5" x14ac:dyDescent="0.3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</row>
    <row r="200" spans="1:25" ht="14.5" x14ac:dyDescent="0.3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</row>
    <row r="201" spans="1:25" ht="14.5" x14ac:dyDescent="0.3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spans="1:25" ht="14.5" x14ac:dyDescent="0.3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</row>
    <row r="203" spans="1:25" ht="14.5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</row>
    <row r="204" spans="1:25" ht="14.5" x14ac:dyDescent="0.3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</row>
    <row r="205" spans="1:25" ht="14.5" x14ac:dyDescent="0.3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</row>
    <row r="206" spans="1:25" ht="14.5" x14ac:dyDescent="0.3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</row>
    <row r="207" spans="1:25" ht="14.5" x14ac:dyDescent="0.3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spans="1:25" ht="14.5" x14ac:dyDescent="0.3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</row>
    <row r="209" spans="1:25" ht="14.5" x14ac:dyDescent="0.3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</row>
    <row r="210" spans="1:25" ht="14.5" x14ac:dyDescent="0.3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</row>
    <row r="211" spans="1:25" ht="14.5" x14ac:dyDescent="0.3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</row>
    <row r="212" spans="1:25" ht="14.5" x14ac:dyDescent="0.3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</row>
    <row r="213" spans="1:25" ht="14.5" x14ac:dyDescent="0.3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1:25" ht="14.5" x14ac:dyDescent="0.3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</row>
    <row r="215" spans="1:25" ht="14.5" x14ac:dyDescent="0.3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</row>
    <row r="216" spans="1:25" ht="14.5" x14ac:dyDescent="0.3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</row>
    <row r="217" spans="1:25" ht="14.5" x14ac:dyDescent="0.3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</row>
    <row r="218" spans="1:25" ht="14.5" x14ac:dyDescent="0.3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</row>
    <row r="219" spans="1:25" ht="14.5" x14ac:dyDescent="0.3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spans="1:25" ht="14.5" x14ac:dyDescent="0.3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</row>
    <row r="221" spans="1:25" ht="14.5" x14ac:dyDescent="0.3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</row>
    <row r="222" spans="1:25" ht="14.5" x14ac:dyDescent="0.3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</row>
    <row r="223" spans="1:25" ht="14.5" x14ac:dyDescent="0.3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</row>
    <row r="224" spans="1:25" ht="14.5" x14ac:dyDescent="0.3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</row>
    <row r="225" spans="1:25" ht="14.5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</row>
    <row r="226" spans="1:25" ht="14.5" x14ac:dyDescent="0.3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</row>
    <row r="227" spans="1:25" ht="14.5" x14ac:dyDescent="0.3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</row>
    <row r="228" spans="1:25" ht="14.5" x14ac:dyDescent="0.3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</row>
    <row r="229" spans="1:25" ht="14.5" x14ac:dyDescent="0.3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</row>
    <row r="230" spans="1:25" ht="14.5" x14ac:dyDescent="0.3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</row>
    <row r="231" spans="1:25" ht="14.5" x14ac:dyDescent="0.3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spans="1:25" ht="14.5" x14ac:dyDescent="0.3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</row>
    <row r="233" spans="1:25" ht="14.5" x14ac:dyDescent="0.3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</row>
    <row r="234" spans="1:25" ht="14.5" x14ac:dyDescent="0.3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</row>
    <row r="235" spans="1:25" ht="14.5" x14ac:dyDescent="0.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</row>
    <row r="236" spans="1:25" ht="14.5" x14ac:dyDescent="0.3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</row>
    <row r="237" spans="1:25" ht="14.5" x14ac:dyDescent="0.3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spans="1:25" ht="14.5" x14ac:dyDescent="0.3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</row>
    <row r="239" spans="1:25" ht="14.5" x14ac:dyDescent="0.3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</row>
    <row r="240" spans="1:25" ht="14.5" x14ac:dyDescent="0.3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</row>
    <row r="241" spans="1:25" ht="14.5" x14ac:dyDescent="0.3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</row>
    <row r="242" spans="1:25" ht="14.5" x14ac:dyDescent="0.3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</row>
    <row r="243" spans="1:25" ht="14.5" x14ac:dyDescent="0.3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spans="1:25" ht="14.5" x14ac:dyDescent="0.3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</row>
    <row r="245" spans="1:25" ht="14.5" x14ac:dyDescent="0.3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</row>
    <row r="246" spans="1:25" ht="14.5" x14ac:dyDescent="0.3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</row>
    <row r="247" spans="1:25" ht="14.5" x14ac:dyDescent="0.3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</row>
    <row r="248" spans="1:25" ht="14.5" x14ac:dyDescent="0.3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</row>
    <row r="249" spans="1:25" ht="14.5" x14ac:dyDescent="0.3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spans="1:25" ht="14.5" x14ac:dyDescent="0.3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</row>
    <row r="251" spans="1:25" ht="14.5" x14ac:dyDescent="0.3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</row>
    <row r="252" spans="1:25" ht="14.5" x14ac:dyDescent="0.3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</row>
    <row r="253" spans="1:25" ht="14.5" x14ac:dyDescent="0.3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</row>
    <row r="254" spans="1:25" ht="14.5" x14ac:dyDescent="0.3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</row>
    <row r="255" spans="1:25" ht="14.5" x14ac:dyDescent="0.3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spans="1:25" ht="14.5" x14ac:dyDescent="0.3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</row>
    <row r="257" spans="1:25" ht="14.5" x14ac:dyDescent="0.3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</row>
    <row r="258" spans="1:25" ht="14.5" x14ac:dyDescent="0.3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</row>
    <row r="259" spans="1:25" ht="14.5" x14ac:dyDescent="0.3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</row>
    <row r="260" spans="1:25" ht="14.5" x14ac:dyDescent="0.3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</row>
    <row r="261" spans="1:25" ht="14.5" x14ac:dyDescent="0.3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</row>
    <row r="262" spans="1:25" ht="14.5" x14ac:dyDescent="0.3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</row>
    <row r="263" spans="1:25" ht="14.5" x14ac:dyDescent="0.3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</row>
    <row r="264" spans="1:25" ht="14.5" x14ac:dyDescent="0.3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</row>
    <row r="265" spans="1:25" ht="14.5" x14ac:dyDescent="0.3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</row>
    <row r="266" spans="1:25" ht="14.5" x14ac:dyDescent="0.3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</row>
    <row r="267" spans="1:25" ht="14.5" x14ac:dyDescent="0.3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 spans="1:25" ht="14.5" x14ac:dyDescent="0.3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</row>
    <row r="269" spans="1:25" ht="14.5" x14ac:dyDescent="0.3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</row>
    <row r="270" spans="1:25" ht="14.5" x14ac:dyDescent="0.3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</row>
    <row r="271" spans="1:25" ht="14.5" x14ac:dyDescent="0.3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</row>
    <row r="272" spans="1:25" ht="14.5" x14ac:dyDescent="0.3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</row>
    <row r="273" spans="1:25" ht="14.5" x14ac:dyDescent="0.3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 spans="1:25" ht="14.5" x14ac:dyDescent="0.3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</row>
    <row r="275" spans="1:25" ht="14.5" x14ac:dyDescent="0.3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</row>
    <row r="276" spans="1:25" ht="14.5" x14ac:dyDescent="0.3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</row>
    <row r="277" spans="1:25" ht="14.5" x14ac:dyDescent="0.3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 spans="1:25" ht="14.5" x14ac:dyDescent="0.3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</row>
    <row r="279" spans="1:25" ht="14.5" x14ac:dyDescent="0.3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spans="1:25" ht="14.5" x14ac:dyDescent="0.3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</row>
    <row r="281" spans="1:25" ht="14.5" x14ac:dyDescent="0.3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</row>
    <row r="282" spans="1:25" ht="14.5" x14ac:dyDescent="0.3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</row>
    <row r="283" spans="1:25" ht="14.5" x14ac:dyDescent="0.3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</row>
    <row r="284" spans="1:25" ht="14.5" x14ac:dyDescent="0.3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</row>
    <row r="285" spans="1:25" ht="14.5" x14ac:dyDescent="0.3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 spans="1:25" ht="14.5" x14ac:dyDescent="0.3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</row>
    <row r="287" spans="1:25" ht="14.5" x14ac:dyDescent="0.3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</row>
    <row r="288" spans="1:25" ht="14.5" x14ac:dyDescent="0.3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</row>
    <row r="289" spans="1:25" ht="14.5" x14ac:dyDescent="0.3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</row>
    <row r="290" spans="1:25" ht="14.5" x14ac:dyDescent="0.3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</row>
    <row r="291" spans="1:25" ht="14.5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 spans="1:25" ht="14.5" x14ac:dyDescent="0.3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</row>
    <row r="293" spans="1:25" ht="14.5" x14ac:dyDescent="0.3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</row>
    <row r="294" spans="1:25" ht="14.5" x14ac:dyDescent="0.3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</row>
    <row r="295" spans="1:25" ht="14.5" x14ac:dyDescent="0.3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</row>
    <row r="296" spans="1:25" ht="14.5" x14ac:dyDescent="0.3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</row>
    <row r="297" spans="1:25" ht="14.5" x14ac:dyDescent="0.3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 spans="1:25" ht="14.5" x14ac:dyDescent="0.3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</row>
    <row r="299" spans="1:25" ht="14.5" x14ac:dyDescent="0.3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</row>
    <row r="300" spans="1:25" ht="14.5" x14ac:dyDescent="0.3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</row>
    <row r="301" spans="1:25" ht="14.5" x14ac:dyDescent="0.3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</row>
    <row r="302" spans="1:25" ht="14.5" x14ac:dyDescent="0.3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</row>
    <row r="303" spans="1:25" ht="14.5" x14ac:dyDescent="0.3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</row>
    <row r="304" spans="1:25" ht="14.5" x14ac:dyDescent="0.3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</row>
    <row r="305" spans="1:25" ht="14.5" x14ac:dyDescent="0.3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</row>
    <row r="306" spans="1:25" ht="14.5" x14ac:dyDescent="0.3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</row>
    <row r="307" spans="1:25" ht="14.5" x14ac:dyDescent="0.3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</row>
    <row r="308" spans="1:25" ht="14.5" x14ac:dyDescent="0.3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</row>
    <row r="309" spans="1:25" ht="14.5" x14ac:dyDescent="0.3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</row>
    <row r="310" spans="1:25" ht="14.5" x14ac:dyDescent="0.3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</row>
    <row r="311" spans="1:25" ht="14.5" x14ac:dyDescent="0.3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</row>
    <row r="312" spans="1:25" ht="14.5" x14ac:dyDescent="0.3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</row>
    <row r="313" spans="1:25" ht="14.5" x14ac:dyDescent="0.3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</row>
    <row r="314" spans="1:25" ht="14.5" x14ac:dyDescent="0.3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</row>
    <row r="315" spans="1:25" ht="14.5" x14ac:dyDescent="0.3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</row>
    <row r="316" spans="1:25" ht="14.5" x14ac:dyDescent="0.3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</row>
    <row r="317" spans="1:25" ht="14.5" x14ac:dyDescent="0.3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</row>
    <row r="318" spans="1:25" ht="14.5" x14ac:dyDescent="0.3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</row>
    <row r="319" spans="1:25" ht="14.5" x14ac:dyDescent="0.3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</row>
    <row r="320" spans="1:25" ht="14.5" x14ac:dyDescent="0.3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</row>
    <row r="321" spans="1:25" ht="14.5" x14ac:dyDescent="0.3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</row>
    <row r="322" spans="1:25" ht="14.5" x14ac:dyDescent="0.3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</row>
    <row r="323" spans="1:25" ht="14.5" x14ac:dyDescent="0.3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</row>
    <row r="324" spans="1:25" ht="14.5" x14ac:dyDescent="0.3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</row>
    <row r="325" spans="1:25" ht="14.5" x14ac:dyDescent="0.3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</row>
    <row r="326" spans="1:25" ht="14.5" x14ac:dyDescent="0.3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</row>
    <row r="327" spans="1:25" ht="14.5" x14ac:dyDescent="0.3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spans="1:25" ht="14.5" x14ac:dyDescent="0.3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</row>
    <row r="329" spans="1:25" ht="14.5" x14ac:dyDescent="0.3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</row>
    <row r="330" spans="1:25" ht="14.5" x14ac:dyDescent="0.3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</row>
    <row r="331" spans="1:25" ht="14.5" x14ac:dyDescent="0.3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</row>
    <row r="332" spans="1:25" ht="14.5" x14ac:dyDescent="0.3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</row>
    <row r="333" spans="1:25" ht="14.5" x14ac:dyDescent="0.3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</row>
    <row r="334" spans="1:25" ht="14.5" x14ac:dyDescent="0.3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</row>
    <row r="335" spans="1:25" ht="14.5" x14ac:dyDescent="0.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</row>
    <row r="336" spans="1:25" ht="14.5" x14ac:dyDescent="0.3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</row>
    <row r="337" spans="1:25" ht="14.5" x14ac:dyDescent="0.3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</row>
    <row r="338" spans="1:25" ht="14.5" x14ac:dyDescent="0.3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</row>
    <row r="339" spans="1:25" ht="14.5" x14ac:dyDescent="0.3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</row>
    <row r="340" spans="1:25" ht="14.5" x14ac:dyDescent="0.3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</row>
    <row r="341" spans="1:25" ht="14.5" x14ac:dyDescent="0.3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</row>
    <row r="342" spans="1:25" ht="14.5" x14ac:dyDescent="0.3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</row>
    <row r="343" spans="1:25" ht="14.5" x14ac:dyDescent="0.3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</row>
    <row r="344" spans="1:25" ht="14.5" x14ac:dyDescent="0.3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</row>
    <row r="345" spans="1:25" ht="14.5" x14ac:dyDescent="0.3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</row>
    <row r="346" spans="1:25" ht="14.5" x14ac:dyDescent="0.3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</row>
    <row r="347" spans="1:25" ht="14.5" x14ac:dyDescent="0.3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</row>
    <row r="348" spans="1:25" ht="14.5" x14ac:dyDescent="0.3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</row>
    <row r="349" spans="1:25" ht="14.5" x14ac:dyDescent="0.3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</row>
    <row r="350" spans="1:25" ht="14.5" x14ac:dyDescent="0.3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</row>
    <row r="351" spans="1:25" ht="14.5" x14ac:dyDescent="0.3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</row>
    <row r="352" spans="1:25" ht="14.5" x14ac:dyDescent="0.3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</row>
    <row r="353" spans="1:25" ht="14.5" x14ac:dyDescent="0.3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</row>
    <row r="354" spans="1:25" ht="14.5" x14ac:dyDescent="0.3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</row>
    <row r="355" spans="1:25" ht="14.5" x14ac:dyDescent="0.3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</row>
    <row r="356" spans="1:25" ht="14.5" x14ac:dyDescent="0.3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</row>
    <row r="357" spans="1:25" ht="14.5" x14ac:dyDescent="0.3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</row>
    <row r="358" spans="1:25" ht="14.5" x14ac:dyDescent="0.3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</row>
    <row r="359" spans="1:25" ht="14.5" x14ac:dyDescent="0.3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</row>
    <row r="360" spans="1:25" ht="14.5" x14ac:dyDescent="0.3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</row>
    <row r="361" spans="1:25" ht="14.5" x14ac:dyDescent="0.3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</row>
    <row r="362" spans="1:25" ht="14.5" x14ac:dyDescent="0.3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</row>
    <row r="363" spans="1:25" ht="14.5" x14ac:dyDescent="0.3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</row>
    <row r="364" spans="1:25" ht="14.5" x14ac:dyDescent="0.3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</row>
    <row r="365" spans="1:25" ht="14.5" x14ac:dyDescent="0.3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</row>
    <row r="366" spans="1:25" ht="14.5" x14ac:dyDescent="0.3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</row>
    <row r="367" spans="1:25" ht="14.5" x14ac:dyDescent="0.3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</row>
    <row r="368" spans="1:25" ht="14.5" x14ac:dyDescent="0.3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</row>
    <row r="369" spans="1:25" ht="14.5" x14ac:dyDescent="0.3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spans="1:25" ht="14.5" x14ac:dyDescent="0.3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</row>
    <row r="371" spans="1:25" ht="14.5" x14ac:dyDescent="0.3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</row>
    <row r="372" spans="1:25" ht="14.5" x14ac:dyDescent="0.3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</row>
    <row r="373" spans="1:25" ht="14.5" x14ac:dyDescent="0.3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</row>
    <row r="374" spans="1:25" ht="14.5" x14ac:dyDescent="0.3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</row>
    <row r="375" spans="1:25" ht="14.5" x14ac:dyDescent="0.3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</row>
    <row r="376" spans="1:25" ht="14.5" x14ac:dyDescent="0.3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</row>
    <row r="377" spans="1:25" ht="14.5" x14ac:dyDescent="0.3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</row>
    <row r="378" spans="1:25" ht="14.5" x14ac:dyDescent="0.3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</row>
    <row r="379" spans="1:25" ht="14.5" x14ac:dyDescent="0.3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</row>
    <row r="380" spans="1:25" ht="14.5" x14ac:dyDescent="0.3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</row>
    <row r="381" spans="1:25" ht="14.5" x14ac:dyDescent="0.3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</row>
    <row r="382" spans="1:25" ht="14.5" x14ac:dyDescent="0.3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</row>
    <row r="383" spans="1:25" ht="14.5" x14ac:dyDescent="0.3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</row>
    <row r="384" spans="1:25" ht="14.5" x14ac:dyDescent="0.3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</row>
    <row r="385" spans="1:25" ht="14.5" x14ac:dyDescent="0.3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</row>
    <row r="386" spans="1:25" ht="14.5" x14ac:dyDescent="0.3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</row>
    <row r="387" spans="1:25" ht="14.5" x14ac:dyDescent="0.3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</row>
    <row r="388" spans="1:25" ht="14.5" x14ac:dyDescent="0.3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</row>
    <row r="389" spans="1:25" ht="14.5" x14ac:dyDescent="0.3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</row>
    <row r="390" spans="1:25" ht="14.5" x14ac:dyDescent="0.3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</row>
    <row r="391" spans="1:25" ht="14.5" x14ac:dyDescent="0.3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</row>
    <row r="392" spans="1:25" ht="14.5" x14ac:dyDescent="0.3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</row>
    <row r="393" spans="1:25" ht="14.5" x14ac:dyDescent="0.3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</row>
    <row r="394" spans="1:25" ht="14.5" x14ac:dyDescent="0.3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</row>
    <row r="395" spans="1:25" ht="14.5" x14ac:dyDescent="0.3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</row>
    <row r="396" spans="1:25" ht="14.5" x14ac:dyDescent="0.3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</row>
    <row r="397" spans="1:25" ht="14.5" x14ac:dyDescent="0.3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</row>
    <row r="398" spans="1:25" ht="14.5" x14ac:dyDescent="0.3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</row>
    <row r="399" spans="1:25" ht="14.5" x14ac:dyDescent="0.3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</row>
    <row r="400" spans="1:25" ht="14.5" x14ac:dyDescent="0.3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</row>
    <row r="401" spans="1:25" ht="14.5" x14ac:dyDescent="0.3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</row>
    <row r="402" spans="1:25" ht="14.5" x14ac:dyDescent="0.3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</row>
    <row r="403" spans="1:25" ht="14.5" x14ac:dyDescent="0.3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</row>
    <row r="404" spans="1:25" ht="14.5" x14ac:dyDescent="0.3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</row>
    <row r="405" spans="1:25" ht="14.5" x14ac:dyDescent="0.3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</row>
    <row r="406" spans="1:25" ht="14.5" x14ac:dyDescent="0.3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</row>
    <row r="407" spans="1:25" ht="14.5" x14ac:dyDescent="0.3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</row>
    <row r="408" spans="1:25" ht="14.5" x14ac:dyDescent="0.3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</row>
    <row r="409" spans="1:25" ht="14.5" x14ac:dyDescent="0.3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</row>
    <row r="410" spans="1:25" ht="14.5" x14ac:dyDescent="0.3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</row>
    <row r="411" spans="1:25" ht="14.5" x14ac:dyDescent="0.3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</row>
    <row r="412" spans="1:25" ht="14.5" x14ac:dyDescent="0.3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</row>
    <row r="413" spans="1:25" ht="14.5" x14ac:dyDescent="0.3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</row>
    <row r="414" spans="1:25" ht="14.5" x14ac:dyDescent="0.3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</row>
    <row r="415" spans="1:25" ht="14.5" x14ac:dyDescent="0.3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</row>
    <row r="416" spans="1:25" ht="14.5" x14ac:dyDescent="0.3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</row>
    <row r="417" spans="1:25" ht="14.5" x14ac:dyDescent="0.3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</row>
    <row r="418" spans="1:25" ht="14.5" x14ac:dyDescent="0.3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</row>
    <row r="419" spans="1:25" ht="14.5" x14ac:dyDescent="0.3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</row>
    <row r="420" spans="1:25" ht="14.5" x14ac:dyDescent="0.3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</row>
    <row r="421" spans="1:25" ht="14.5" x14ac:dyDescent="0.3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</row>
    <row r="422" spans="1:25" ht="14.5" x14ac:dyDescent="0.3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</row>
    <row r="423" spans="1:25" ht="14.5" x14ac:dyDescent="0.3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</row>
    <row r="424" spans="1:25" ht="14.5" x14ac:dyDescent="0.3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</row>
    <row r="425" spans="1:25" ht="14.5" x14ac:dyDescent="0.3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</row>
    <row r="426" spans="1:25" ht="14.5" x14ac:dyDescent="0.3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</row>
    <row r="427" spans="1:25" ht="14.5" x14ac:dyDescent="0.3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</row>
    <row r="428" spans="1:25" ht="14.5" x14ac:dyDescent="0.3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</row>
    <row r="429" spans="1:25" ht="14.5" x14ac:dyDescent="0.3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</row>
    <row r="430" spans="1:25" ht="14.5" x14ac:dyDescent="0.3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</row>
    <row r="431" spans="1:25" ht="14.5" x14ac:dyDescent="0.3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</row>
    <row r="432" spans="1:25" ht="14.5" x14ac:dyDescent="0.3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</row>
    <row r="433" spans="1:25" ht="14.5" x14ac:dyDescent="0.3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</row>
    <row r="434" spans="1:25" ht="14.5" x14ac:dyDescent="0.3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</row>
    <row r="435" spans="1:25" ht="14.5" x14ac:dyDescent="0.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</row>
    <row r="436" spans="1:25" ht="14.5" x14ac:dyDescent="0.3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</row>
    <row r="437" spans="1:25" ht="14.5" x14ac:dyDescent="0.3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</row>
    <row r="438" spans="1:25" ht="14.5" x14ac:dyDescent="0.3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</row>
    <row r="439" spans="1:25" ht="14.5" x14ac:dyDescent="0.3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</row>
    <row r="440" spans="1:25" ht="14.5" x14ac:dyDescent="0.3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</row>
    <row r="441" spans="1:25" ht="14.5" x14ac:dyDescent="0.3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</row>
    <row r="442" spans="1:25" ht="14.5" x14ac:dyDescent="0.3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</row>
    <row r="443" spans="1:25" ht="14.5" x14ac:dyDescent="0.3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</row>
    <row r="444" spans="1:25" ht="14.5" x14ac:dyDescent="0.3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</row>
    <row r="445" spans="1:25" ht="14.5" x14ac:dyDescent="0.3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</row>
    <row r="446" spans="1:25" ht="14.5" x14ac:dyDescent="0.3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</row>
    <row r="447" spans="1:25" ht="14.5" x14ac:dyDescent="0.3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spans="1:25" ht="14.5" x14ac:dyDescent="0.3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</row>
    <row r="449" spans="1:25" ht="14.5" x14ac:dyDescent="0.3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</row>
    <row r="450" spans="1:25" ht="14.5" x14ac:dyDescent="0.3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</row>
    <row r="451" spans="1:25" ht="14.5" x14ac:dyDescent="0.3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</row>
    <row r="452" spans="1:25" ht="14.5" x14ac:dyDescent="0.3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</row>
    <row r="453" spans="1:25" ht="14.5" x14ac:dyDescent="0.3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</row>
    <row r="454" spans="1:25" ht="14.5" x14ac:dyDescent="0.3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</row>
    <row r="455" spans="1:25" ht="14.5" x14ac:dyDescent="0.3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</row>
    <row r="456" spans="1:25" ht="14.5" x14ac:dyDescent="0.3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</row>
    <row r="457" spans="1:25" ht="14.5" x14ac:dyDescent="0.3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</row>
    <row r="458" spans="1:25" ht="14.5" x14ac:dyDescent="0.3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</row>
    <row r="459" spans="1:25" ht="14.5" x14ac:dyDescent="0.3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</row>
    <row r="460" spans="1:25" ht="14.5" x14ac:dyDescent="0.3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</row>
    <row r="461" spans="1:25" ht="14.5" x14ac:dyDescent="0.3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</row>
    <row r="462" spans="1:25" ht="14.5" x14ac:dyDescent="0.3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</row>
    <row r="463" spans="1:25" ht="14.5" x14ac:dyDescent="0.3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</row>
    <row r="464" spans="1:25" ht="14.5" x14ac:dyDescent="0.3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</row>
    <row r="465" spans="1:25" ht="14.5" x14ac:dyDescent="0.3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</row>
    <row r="466" spans="1:25" ht="14.5" x14ac:dyDescent="0.3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</row>
    <row r="467" spans="1:25" ht="14.5" x14ac:dyDescent="0.3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</row>
    <row r="468" spans="1:25" ht="14.5" x14ac:dyDescent="0.3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</row>
    <row r="469" spans="1:25" ht="14.5" x14ac:dyDescent="0.3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</row>
    <row r="470" spans="1:25" ht="14.5" x14ac:dyDescent="0.3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</row>
    <row r="471" spans="1:25" ht="14.5" x14ac:dyDescent="0.3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</row>
    <row r="472" spans="1:25" ht="14.5" x14ac:dyDescent="0.3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</row>
    <row r="473" spans="1:25" ht="14.5" x14ac:dyDescent="0.3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</row>
    <row r="474" spans="1:25" ht="14.5" x14ac:dyDescent="0.3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</row>
    <row r="475" spans="1:25" ht="14.5" x14ac:dyDescent="0.3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</row>
    <row r="476" spans="1:25" ht="14.5" x14ac:dyDescent="0.3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</row>
    <row r="477" spans="1:25" ht="14.5" x14ac:dyDescent="0.3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</row>
    <row r="478" spans="1:25" ht="14.5" x14ac:dyDescent="0.3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</row>
    <row r="479" spans="1:25" ht="14.5" x14ac:dyDescent="0.3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</row>
    <row r="480" spans="1:25" ht="14.5" x14ac:dyDescent="0.3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</row>
    <row r="481" spans="1:25" ht="14.5" x14ac:dyDescent="0.3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</row>
    <row r="482" spans="1:25" ht="14.5" x14ac:dyDescent="0.3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</row>
    <row r="483" spans="1:25" ht="14.5" x14ac:dyDescent="0.3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</row>
    <row r="484" spans="1:25" ht="14.5" x14ac:dyDescent="0.3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</row>
    <row r="485" spans="1:25" ht="14.5" x14ac:dyDescent="0.3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</row>
    <row r="486" spans="1:25" ht="14.5" x14ac:dyDescent="0.3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</row>
    <row r="487" spans="1:25" ht="14.5" x14ac:dyDescent="0.3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</row>
    <row r="488" spans="1:25" ht="14.5" x14ac:dyDescent="0.3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</row>
    <row r="489" spans="1:25" ht="14.5" x14ac:dyDescent="0.3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</row>
    <row r="490" spans="1:25" ht="14.5" x14ac:dyDescent="0.3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</row>
    <row r="491" spans="1:25" ht="14.5" x14ac:dyDescent="0.3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</row>
    <row r="492" spans="1:25" ht="14.5" x14ac:dyDescent="0.3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</row>
    <row r="493" spans="1:25" ht="14.5" x14ac:dyDescent="0.3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</row>
    <row r="494" spans="1:25" ht="14.5" x14ac:dyDescent="0.3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</row>
    <row r="495" spans="1:25" ht="14.5" x14ac:dyDescent="0.3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</row>
    <row r="496" spans="1:25" ht="14.5" x14ac:dyDescent="0.3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</row>
    <row r="497" spans="1:25" ht="14.5" x14ac:dyDescent="0.3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</row>
    <row r="498" spans="1:25" ht="14.5" x14ac:dyDescent="0.3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</row>
    <row r="499" spans="1:25" ht="14.5" x14ac:dyDescent="0.3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</row>
    <row r="500" spans="1:25" ht="14.5" x14ac:dyDescent="0.3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</row>
    <row r="501" spans="1:25" ht="14.5" x14ac:dyDescent="0.3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</row>
    <row r="502" spans="1:25" ht="14.5" x14ac:dyDescent="0.3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</row>
    <row r="503" spans="1:25" ht="14.5" x14ac:dyDescent="0.3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</row>
    <row r="504" spans="1:25" ht="14.5" x14ac:dyDescent="0.3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</row>
    <row r="505" spans="1:25" ht="14.5" x14ac:dyDescent="0.3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</row>
    <row r="506" spans="1:25" ht="14.5" x14ac:dyDescent="0.3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</row>
    <row r="507" spans="1:25" ht="14.5" x14ac:dyDescent="0.3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</row>
    <row r="508" spans="1:25" ht="14.5" x14ac:dyDescent="0.3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</row>
    <row r="509" spans="1:25" ht="14.5" x14ac:dyDescent="0.3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</row>
    <row r="510" spans="1:25" ht="14.5" x14ac:dyDescent="0.3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</row>
    <row r="511" spans="1:25" ht="14.5" x14ac:dyDescent="0.3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</row>
    <row r="512" spans="1:25" ht="14.5" x14ac:dyDescent="0.3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</row>
    <row r="513" spans="1:25" ht="14.5" x14ac:dyDescent="0.3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</row>
    <row r="514" spans="1:25" ht="14.5" x14ac:dyDescent="0.3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</row>
    <row r="515" spans="1:25" ht="14.5" x14ac:dyDescent="0.3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</row>
    <row r="516" spans="1:25" ht="14.5" x14ac:dyDescent="0.3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</row>
    <row r="517" spans="1:25" ht="14.5" x14ac:dyDescent="0.3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</row>
    <row r="518" spans="1:25" ht="14.5" x14ac:dyDescent="0.3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</row>
    <row r="519" spans="1:25" ht="14.5" x14ac:dyDescent="0.3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</row>
    <row r="520" spans="1:25" ht="14.5" x14ac:dyDescent="0.3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</row>
    <row r="521" spans="1:25" ht="14.5" x14ac:dyDescent="0.3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</row>
    <row r="522" spans="1:25" ht="14.5" x14ac:dyDescent="0.3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</row>
    <row r="523" spans="1:25" ht="14.5" x14ac:dyDescent="0.3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</row>
    <row r="524" spans="1:25" ht="14.5" x14ac:dyDescent="0.3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</row>
    <row r="525" spans="1:25" ht="14.5" x14ac:dyDescent="0.3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</row>
    <row r="526" spans="1:25" ht="14.5" x14ac:dyDescent="0.3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</row>
    <row r="527" spans="1:25" ht="14.5" x14ac:dyDescent="0.3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</row>
    <row r="528" spans="1:25" ht="14.5" x14ac:dyDescent="0.3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</row>
    <row r="529" spans="1:25" ht="14.5" x14ac:dyDescent="0.3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</row>
    <row r="530" spans="1:25" ht="14.5" x14ac:dyDescent="0.3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</row>
    <row r="531" spans="1:25" ht="14.5" x14ac:dyDescent="0.3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</row>
    <row r="532" spans="1:25" ht="14.5" x14ac:dyDescent="0.3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</row>
    <row r="533" spans="1:25" ht="14.5" x14ac:dyDescent="0.3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</row>
    <row r="534" spans="1:25" ht="14.5" x14ac:dyDescent="0.3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</row>
    <row r="535" spans="1:25" ht="14.5" x14ac:dyDescent="0.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</row>
    <row r="536" spans="1:25" ht="14.5" x14ac:dyDescent="0.3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</row>
    <row r="537" spans="1:25" ht="14.5" x14ac:dyDescent="0.3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</row>
    <row r="538" spans="1:25" ht="14.5" x14ac:dyDescent="0.3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</row>
    <row r="539" spans="1:25" ht="14.5" x14ac:dyDescent="0.3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</row>
    <row r="540" spans="1:25" ht="14.5" x14ac:dyDescent="0.3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</row>
    <row r="541" spans="1:25" ht="14.5" x14ac:dyDescent="0.3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</row>
    <row r="542" spans="1:25" ht="14.5" x14ac:dyDescent="0.3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</row>
    <row r="543" spans="1:25" ht="14.5" x14ac:dyDescent="0.3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</row>
    <row r="544" spans="1:25" ht="14.5" x14ac:dyDescent="0.3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</row>
    <row r="545" spans="1:25" ht="14.5" x14ac:dyDescent="0.3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</row>
    <row r="546" spans="1:25" ht="14.5" x14ac:dyDescent="0.3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</row>
    <row r="547" spans="1:25" ht="14.5" x14ac:dyDescent="0.3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</row>
    <row r="548" spans="1:25" ht="14.5" x14ac:dyDescent="0.3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</row>
    <row r="549" spans="1:25" ht="14.5" x14ac:dyDescent="0.3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</row>
    <row r="550" spans="1:25" ht="14.5" x14ac:dyDescent="0.3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</row>
    <row r="551" spans="1:25" ht="14.5" x14ac:dyDescent="0.3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</row>
    <row r="552" spans="1:25" ht="14.5" x14ac:dyDescent="0.3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</row>
    <row r="553" spans="1:25" ht="14.5" x14ac:dyDescent="0.3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</row>
    <row r="554" spans="1:25" ht="14.5" x14ac:dyDescent="0.3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</row>
    <row r="555" spans="1:25" ht="14.5" x14ac:dyDescent="0.3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</row>
    <row r="556" spans="1:25" ht="14.5" x14ac:dyDescent="0.3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</row>
    <row r="557" spans="1:25" ht="14.5" x14ac:dyDescent="0.3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</row>
    <row r="558" spans="1:25" ht="14.5" x14ac:dyDescent="0.3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</row>
    <row r="559" spans="1:25" ht="14.5" x14ac:dyDescent="0.3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</row>
    <row r="560" spans="1:25" ht="14.5" x14ac:dyDescent="0.3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</row>
    <row r="561" spans="1:25" ht="14.5" x14ac:dyDescent="0.3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</row>
    <row r="562" spans="1:25" ht="14.5" x14ac:dyDescent="0.3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</row>
    <row r="563" spans="1:25" ht="14.5" x14ac:dyDescent="0.3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</row>
    <row r="564" spans="1:25" ht="14.5" x14ac:dyDescent="0.3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</row>
    <row r="565" spans="1:25" ht="14.5" x14ac:dyDescent="0.3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</row>
    <row r="566" spans="1:25" ht="14.5" x14ac:dyDescent="0.3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</row>
    <row r="567" spans="1:25" ht="14.5" x14ac:dyDescent="0.3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</row>
    <row r="568" spans="1:25" ht="14.5" x14ac:dyDescent="0.3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</row>
    <row r="569" spans="1:25" ht="14.5" x14ac:dyDescent="0.3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</row>
    <row r="570" spans="1:25" ht="14.5" x14ac:dyDescent="0.3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</row>
    <row r="571" spans="1:25" ht="14.5" x14ac:dyDescent="0.3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</row>
    <row r="572" spans="1:25" ht="14.5" x14ac:dyDescent="0.3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</row>
    <row r="573" spans="1:25" ht="14.5" x14ac:dyDescent="0.3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</row>
    <row r="574" spans="1:25" ht="14.5" x14ac:dyDescent="0.3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</row>
    <row r="575" spans="1:25" ht="14.5" x14ac:dyDescent="0.3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</row>
    <row r="576" spans="1:25" ht="14.5" x14ac:dyDescent="0.3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</row>
    <row r="577" spans="1:25" ht="14.5" x14ac:dyDescent="0.3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</row>
    <row r="578" spans="1:25" ht="14.5" x14ac:dyDescent="0.3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</row>
    <row r="579" spans="1:25" ht="14.5" x14ac:dyDescent="0.3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</row>
    <row r="580" spans="1:25" ht="14.5" x14ac:dyDescent="0.3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</row>
    <row r="581" spans="1:25" ht="14.5" x14ac:dyDescent="0.3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</row>
    <row r="582" spans="1:25" ht="14.5" x14ac:dyDescent="0.3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</row>
    <row r="583" spans="1:25" ht="14.5" x14ac:dyDescent="0.3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</row>
    <row r="584" spans="1:25" ht="14.5" x14ac:dyDescent="0.3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</row>
    <row r="585" spans="1:25" ht="14.5" x14ac:dyDescent="0.3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</row>
    <row r="586" spans="1:25" ht="14.5" x14ac:dyDescent="0.3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</row>
    <row r="587" spans="1:25" ht="14.5" x14ac:dyDescent="0.3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</row>
    <row r="588" spans="1:25" ht="14.5" x14ac:dyDescent="0.3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</row>
    <row r="589" spans="1:25" ht="14.5" x14ac:dyDescent="0.3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</row>
    <row r="590" spans="1:25" ht="14.5" x14ac:dyDescent="0.3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</row>
    <row r="591" spans="1:25" ht="14.5" x14ac:dyDescent="0.3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</row>
    <row r="592" spans="1:25" ht="14.5" x14ac:dyDescent="0.3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</row>
    <row r="593" spans="1:25" ht="14.5" x14ac:dyDescent="0.3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</row>
    <row r="594" spans="1:25" ht="14.5" x14ac:dyDescent="0.3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</row>
    <row r="595" spans="1:25" ht="14.5" x14ac:dyDescent="0.3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</row>
    <row r="596" spans="1:25" ht="14.5" x14ac:dyDescent="0.3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</row>
    <row r="597" spans="1:25" ht="14.5" x14ac:dyDescent="0.3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</row>
    <row r="598" spans="1:25" ht="14.5" x14ac:dyDescent="0.3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</row>
    <row r="599" spans="1:25" ht="14.5" x14ac:dyDescent="0.3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</row>
    <row r="600" spans="1:25" ht="14.5" x14ac:dyDescent="0.3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</row>
    <row r="601" spans="1:25" ht="14.5" x14ac:dyDescent="0.3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</row>
    <row r="602" spans="1:25" ht="14.5" x14ac:dyDescent="0.3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</row>
    <row r="603" spans="1:25" ht="14.5" x14ac:dyDescent="0.3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</row>
    <row r="604" spans="1:25" ht="14.5" x14ac:dyDescent="0.3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</row>
    <row r="605" spans="1:25" ht="14.5" x14ac:dyDescent="0.3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</row>
    <row r="606" spans="1:25" ht="14.5" x14ac:dyDescent="0.3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</row>
    <row r="607" spans="1:25" ht="14.5" x14ac:dyDescent="0.3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</row>
    <row r="608" spans="1:25" ht="14.5" x14ac:dyDescent="0.3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</row>
    <row r="609" spans="1:25" ht="14.5" x14ac:dyDescent="0.3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</row>
    <row r="610" spans="1:25" ht="14.5" x14ac:dyDescent="0.3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</row>
    <row r="611" spans="1:25" ht="14.5" x14ac:dyDescent="0.3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</row>
    <row r="612" spans="1:25" ht="14.5" x14ac:dyDescent="0.3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</row>
    <row r="613" spans="1:25" ht="14.5" x14ac:dyDescent="0.3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</row>
    <row r="614" spans="1:25" ht="14.5" x14ac:dyDescent="0.3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</row>
    <row r="615" spans="1:25" ht="14.5" x14ac:dyDescent="0.3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</row>
    <row r="616" spans="1:25" ht="14.5" x14ac:dyDescent="0.3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</row>
    <row r="617" spans="1:25" ht="14.5" x14ac:dyDescent="0.3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</row>
    <row r="618" spans="1:25" ht="14.5" x14ac:dyDescent="0.3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</row>
    <row r="619" spans="1:25" ht="14.5" x14ac:dyDescent="0.3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</row>
    <row r="620" spans="1:25" ht="14.5" x14ac:dyDescent="0.3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</row>
    <row r="621" spans="1:25" ht="14.5" x14ac:dyDescent="0.3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</row>
    <row r="622" spans="1:25" ht="14.5" x14ac:dyDescent="0.3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</row>
    <row r="623" spans="1:25" ht="14.5" x14ac:dyDescent="0.3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</row>
    <row r="624" spans="1:25" ht="14.5" x14ac:dyDescent="0.3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</row>
    <row r="625" spans="1:25" ht="14.5" x14ac:dyDescent="0.3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</row>
    <row r="626" spans="1:25" ht="14.5" x14ac:dyDescent="0.3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</row>
    <row r="627" spans="1:25" ht="14.5" x14ac:dyDescent="0.3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</row>
    <row r="628" spans="1:25" ht="14.5" x14ac:dyDescent="0.3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</row>
    <row r="629" spans="1:25" ht="14.5" x14ac:dyDescent="0.3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</row>
    <row r="630" spans="1:25" ht="14.5" x14ac:dyDescent="0.3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</row>
    <row r="631" spans="1:25" ht="14.5" x14ac:dyDescent="0.3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</row>
    <row r="632" spans="1:25" ht="14.5" x14ac:dyDescent="0.3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</row>
    <row r="633" spans="1:25" ht="14.5" x14ac:dyDescent="0.3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</row>
    <row r="634" spans="1:25" ht="14.5" x14ac:dyDescent="0.3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</row>
    <row r="635" spans="1:25" ht="14.5" x14ac:dyDescent="0.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</row>
    <row r="636" spans="1:25" ht="14.5" x14ac:dyDescent="0.3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</row>
    <row r="637" spans="1:25" ht="14.5" x14ac:dyDescent="0.3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</row>
    <row r="638" spans="1:25" ht="14.5" x14ac:dyDescent="0.3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</row>
    <row r="639" spans="1:25" ht="14.5" x14ac:dyDescent="0.3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</row>
    <row r="640" spans="1:25" ht="14.5" x14ac:dyDescent="0.3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</row>
    <row r="641" spans="1:25" ht="14.5" x14ac:dyDescent="0.3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</row>
    <row r="642" spans="1:25" ht="14.5" x14ac:dyDescent="0.3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</row>
    <row r="643" spans="1:25" ht="14.5" x14ac:dyDescent="0.3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</row>
    <row r="644" spans="1:25" ht="14.5" x14ac:dyDescent="0.3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</row>
    <row r="645" spans="1:25" ht="14.5" x14ac:dyDescent="0.3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</row>
    <row r="646" spans="1:25" ht="14.5" x14ac:dyDescent="0.3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</row>
    <row r="647" spans="1:25" ht="14.5" x14ac:dyDescent="0.3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</row>
    <row r="648" spans="1:25" ht="14.5" x14ac:dyDescent="0.3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</row>
    <row r="649" spans="1:25" ht="14.5" x14ac:dyDescent="0.3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</row>
    <row r="650" spans="1:25" ht="14.5" x14ac:dyDescent="0.3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</row>
    <row r="651" spans="1:25" ht="14.5" x14ac:dyDescent="0.3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</row>
    <row r="652" spans="1:25" ht="14.5" x14ac:dyDescent="0.3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</row>
    <row r="653" spans="1:25" ht="14.5" x14ac:dyDescent="0.3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</row>
    <row r="654" spans="1:25" ht="14.5" x14ac:dyDescent="0.3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</row>
    <row r="655" spans="1:25" ht="14.5" x14ac:dyDescent="0.3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</row>
    <row r="656" spans="1:25" ht="14.5" x14ac:dyDescent="0.3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</row>
    <row r="657" spans="1:25" ht="14.5" x14ac:dyDescent="0.3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</row>
    <row r="658" spans="1:25" ht="14.5" x14ac:dyDescent="0.3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</row>
    <row r="659" spans="1:25" ht="14.5" x14ac:dyDescent="0.3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</row>
    <row r="660" spans="1:25" ht="14.5" x14ac:dyDescent="0.3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</row>
    <row r="661" spans="1:25" ht="14.5" x14ac:dyDescent="0.3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</row>
    <row r="662" spans="1:25" ht="14.5" x14ac:dyDescent="0.3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</row>
    <row r="663" spans="1:25" ht="14.5" x14ac:dyDescent="0.3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</row>
    <row r="664" spans="1:25" ht="14.5" x14ac:dyDescent="0.3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</row>
    <row r="665" spans="1:25" ht="14.5" x14ac:dyDescent="0.3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</row>
    <row r="666" spans="1:25" ht="14.5" x14ac:dyDescent="0.3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</row>
    <row r="667" spans="1:25" ht="14.5" x14ac:dyDescent="0.3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</row>
    <row r="668" spans="1:25" ht="14.5" x14ac:dyDescent="0.3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</row>
    <row r="669" spans="1:25" ht="14.5" x14ac:dyDescent="0.3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</row>
    <row r="670" spans="1:25" ht="14.5" x14ac:dyDescent="0.3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</row>
    <row r="671" spans="1:25" ht="14.5" x14ac:dyDescent="0.3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</row>
    <row r="672" spans="1:25" ht="14.5" x14ac:dyDescent="0.3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</row>
    <row r="673" spans="1:25" ht="14.5" x14ac:dyDescent="0.3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</row>
    <row r="674" spans="1:25" ht="14.5" x14ac:dyDescent="0.3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</row>
    <row r="675" spans="1:25" ht="14.5" x14ac:dyDescent="0.3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</row>
    <row r="676" spans="1:25" ht="14.5" x14ac:dyDescent="0.3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</row>
    <row r="677" spans="1:25" ht="14.5" x14ac:dyDescent="0.3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</row>
    <row r="678" spans="1:25" ht="14.5" x14ac:dyDescent="0.3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</row>
    <row r="679" spans="1:25" ht="14.5" x14ac:dyDescent="0.3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</row>
    <row r="680" spans="1:25" ht="14.5" x14ac:dyDescent="0.3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</row>
    <row r="681" spans="1:25" ht="14.5" x14ac:dyDescent="0.3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</row>
    <row r="682" spans="1:25" ht="14.5" x14ac:dyDescent="0.3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</row>
    <row r="683" spans="1:25" ht="14.5" x14ac:dyDescent="0.3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</row>
    <row r="684" spans="1:25" ht="14.5" x14ac:dyDescent="0.3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</row>
    <row r="685" spans="1:25" ht="14.5" x14ac:dyDescent="0.3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</row>
    <row r="686" spans="1:25" ht="14.5" x14ac:dyDescent="0.3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</row>
    <row r="687" spans="1:25" ht="14.5" x14ac:dyDescent="0.3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</row>
    <row r="688" spans="1:25" ht="14.5" x14ac:dyDescent="0.3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</row>
    <row r="689" spans="1:25" ht="14.5" x14ac:dyDescent="0.3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</row>
    <row r="690" spans="1:25" ht="14.5" x14ac:dyDescent="0.3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</row>
    <row r="691" spans="1:25" ht="14.5" x14ac:dyDescent="0.3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</row>
    <row r="692" spans="1:25" ht="14.5" x14ac:dyDescent="0.3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</row>
    <row r="693" spans="1:25" ht="14.5" x14ac:dyDescent="0.3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</row>
    <row r="694" spans="1:25" ht="14.5" x14ac:dyDescent="0.3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</row>
    <row r="695" spans="1:25" ht="14.5" x14ac:dyDescent="0.3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</row>
    <row r="696" spans="1:25" ht="14.5" x14ac:dyDescent="0.3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</row>
    <row r="697" spans="1:25" ht="14.5" x14ac:dyDescent="0.3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</row>
    <row r="698" spans="1:25" ht="14.5" x14ac:dyDescent="0.3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</row>
    <row r="699" spans="1:25" ht="14.5" x14ac:dyDescent="0.3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</row>
    <row r="700" spans="1:25" ht="14.5" x14ac:dyDescent="0.3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</row>
    <row r="701" spans="1:25" ht="14.5" x14ac:dyDescent="0.3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</row>
    <row r="702" spans="1:25" ht="14.5" x14ac:dyDescent="0.3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</row>
    <row r="703" spans="1:25" ht="14.5" x14ac:dyDescent="0.3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</row>
    <row r="704" spans="1:25" ht="14.5" x14ac:dyDescent="0.3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</row>
    <row r="705" spans="1:25" ht="14.5" x14ac:dyDescent="0.3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</row>
    <row r="706" spans="1:25" ht="14.5" x14ac:dyDescent="0.3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</row>
    <row r="707" spans="1:25" ht="14.5" x14ac:dyDescent="0.3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</row>
    <row r="708" spans="1:25" ht="14.5" x14ac:dyDescent="0.3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</row>
    <row r="709" spans="1:25" ht="14.5" x14ac:dyDescent="0.3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</row>
    <row r="710" spans="1:25" ht="14.5" x14ac:dyDescent="0.3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</row>
    <row r="711" spans="1:25" ht="14.5" x14ac:dyDescent="0.3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</row>
    <row r="712" spans="1:25" ht="14.5" x14ac:dyDescent="0.3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</row>
    <row r="713" spans="1:25" ht="14.5" x14ac:dyDescent="0.3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</row>
    <row r="714" spans="1:25" ht="14.5" x14ac:dyDescent="0.3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</row>
    <row r="715" spans="1:25" ht="14.5" x14ac:dyDescent="0.3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</row>
    <row r="716" spans="1:25" ht="14.5" x14ac:dyDescent="0.3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</row>
    <row r="717" spans="1:25" ht="14.5" x14ac:dyDescent="0.3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</row>
    <row r="718" spans="1:25" ht="14.5" x14ac:dyDescent="0.3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</row>
    <row r="719" spans="1:25" ht="14.5" x14ac:dyDescent="0.3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</row>
    <row r="720" spans="1:25" ht="14.5" x14ac:dyDescent="0.3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</row>
    <row r="721" spans="1:25" ht="14.5" x14ac:dyDescent="0.3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</row>
    <row r="722" spans="1:25" ht="14.5" x14ac:dyDescent="0.3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</row>
    <row r="723" spans="1:25" ht="14.5" x14ac:dyDescent="0.3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</row>
    <row r="724" spans="1:25" ht="14.5" x14ac:dyDescent="0.3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</row>
    <row r="725" spans="1:25" ht="14.5" x14ac:dyDescent="0.3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</row>
    <row r="726" spans="1:25" ht="14.5" x14ac:dyDescent="0.3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</row>
    <row r="727" spans="1:25" ht="14.5" x14ac:dyDescent="0.3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</row>
    <row r="728" spans="1:25" ht="14.5" x14ac:dyDescent="0.3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</row>
    <row r="729" spans="1:25" ht="14.5" x14ac:dyDescent="0.3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</row>
    <row r="730" spans="1:25" ht="14.5" x14ac:dyDescent="0.3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</row>
    <row r="731" spans="1:25" ht="14.5" x14ac:dyDescent="0.3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</row>
    <row r="732" spans="1:25" ht="14.5" x14ac:dyDescent="0.3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</row>
    <row r="733" spans="1:25" ht="14.5" x14ac:dyDescent="0.3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</row>
    <row r="734" spans="1:25" ht="14.5" x14ac:dyDescent="0.3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</row>
    <row r="735" spans="1:25" ht="14.5" x14ac:dyDescent="0.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</row>
    <row r="736" spans="1:25" ht="14.5" x14ac:dyDescent="0.3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</row>
    <row r="737" spans="1:25" ht="14.5" x14ac:dyDescent="0.3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</row>
    <row r="738" spans="1:25" ht="14.5" x14ac:dyDescent="0.3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</row>
    <row r="739" spans="1:25" ht="14.5" x14ac:dyDescent="0.3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</row>
    <row r="740" spans="1:25" ht="14.5" x14ac:dyDescent="0.3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</row>
    <row r="741" spans="1:25" ht="14.5" x14ac:dyDescent="0.3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</row>
    <row r="742" spans="1:25" ht="14.5" x14ac:dyDescent="0.3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</row>
    <row r="743" spans="1:25" ht="14.5" x14ac:dyDescent="0.3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</row>
    <row r="744" spans="1:25" ht="14.5" x14ac:dyDescent="0.3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</row>
    <row r="745" spans="1:25" ht="14.5" x14ac:dyDescent="0.3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</row>
    <row r="746" spans="1:25" ht="14.5" x14ac:dyDescent="0.3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</row>
    <row r="747" spans="1:25" ht="14.5" x14ac:dyDescent="0.3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</row>
    <row r="748" spans="1:25" ht="14.5" x14ac:dyDescent="0.3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</row>
    <row r="749" spans="1:25" ht="14.5" x14ac:dyDescent="0.3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</row>
    <row r="750" spans="1:25" ht="14.5" x14ac:dyDescent="0.3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</row>
    <row r="751" spans="1:25" ht="14.5" x14ac:dyDescent="0.3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</row>
    <row r="752" spans="1:25" ht="14.5" x14ac:dyDescent="0.3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</row>
    <row r="753" spans="1:25" ht="14.5" x14ac:dyDescent="0.3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</row>
    <row r="754" spans="1:25" ht="14.5" x14ac:dyDescent="0.3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</row>
    <row r="755" spans="1:25" ht="14.5" x14ac:dyDescent="0.3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</row>
    <row r="756" spans="1:25" ht="14.5" x14ac:dyDescent="0.3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</row>
    <row r="757" spans="1:25" ht="14.5" x14ac:dyDescent="0.3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</row>
    <row r="758" spans="1:25" ht="14.5" x14ac:dyDescent="0.3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</row>
    <row r="759" spans="1:25" ht="14.5" x14ac:dyDescent="0.3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</row>
    <row r="760" spans="1:25" ht="14.5" x14ac:dyDescent="0.3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</row>
    <row r="761" spans="1:25" ht="14.5" x14ac:dyDescent="0.3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</row>
    <row r="762" spans="1:25" ht="14.5" x14ac:dyDescent="0.3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</row>
    <row r="763" spans="1:25" ht="14.5" x14ac:dyDescent="0.3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</row>
    <row r="764" spans="1:25" ht="14.5" x14ac:dyDescent="0.3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</row>
    <row r="765" spans="1:25" ht="14.5" x14ac:dyDescent="0.3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</row>
    <row r="766" spans="1:25" ht="14.5" x14ac:dyDescent="0.3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</row>
    <row r="767" spans="1:25" ht="14.5" x14ac:dyDescent="0.3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</row>
    <row r="768" spans="1:25" ht="14.5" x14ac:dyDescent="0.3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</row>
    <row r="769" spans="1:25" ht="14.5" x14ac:dyDescent="0.3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</row>
    <row r="770" spans="1:25" ht="14.5" x14ac:dyDescent="0.3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</row>
    <row r="771" spans="1:25" ht="14.5" x14ac:dyDescent="0.3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</row>
    <row r="772" spans="1:25" ht="14.5" x14ac:dyDescent="0.3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</row>
    <row r="773" spans="1:25" ht="14.5" x14ac:dyDescent="0.3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</row>
    <row r="774" spans="1:25" ht="14.5" x14ac:dyDescent="0.3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</row>
    <row r="775" spans="1:25" ht="14.5" x14ac:dyDescent="0.3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</row>
    <row r="776" spans="1:25" ht="14.5" x14ac:dyDescent="0.3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</row>
    <row r="777" spans="1:25" ht="14.5" x14ac:dyDescent="0.3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</row>
    <row r="778" spans="1:25" ht="14.5" x14ac:dyDescent="0.3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</row>
    <row r="779" spans="1:25" ht="14.5" x14ac:dyDescent="0.3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</row>
    <row r="780" spans="1:25" ht="14.5" x14ac:dyDescent="0.3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</row>
    <row r="781" spans="1:25" ht="14.5" x14ac:dyDescent="0.3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</row>
    <row r="782" spans="1:25" ht="14.5" x14ac:dyDescent="0.3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</row>
    <row r="783" spans="1:25" ht="14.5" x14ac:dyDescent="0.3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</row>
    <row r="784" spans="1:25" ht="14.5" x14ac:dyDescent="0.3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</row>
    <row r="785" spans="1:25" ht="14.5" x14ac:dyDescent="0.3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</row>
    <row r="786" spans="1:25" ht="14.5" x14ac:dyDescent="0.3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</row>
    <row r="787" spans="1:25" ht="14.5" x14ac:dyDescent="0.3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</row>
    <row r="788" spans="1:25" ht="14.5" x14ac:dyDescent="0.3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</row>
    <row r="789" spans="1:25" ht="14.5" x14ac:dyDescent="0.3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</row>
    <row r="790" spans="1:25" ht="14.5" x14ac:dyDescent="0.3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</row>
    <row r="791" spans="1:25" ht="14.5" x14ac:dyDescent="0.3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</row>
    <row r="792" spans="1:25" ht="14.5" x14ac:dyDescent="0.3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</row>
    <row r="793" spans="1:25" ht="14.5" x14ac:dyDescent="0.3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</row>
    <row r="794" spans="1:25" ht="14.5" x14ac:dyDescent="0.3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</row>
    <row r="795" spans="1:25" ht="14.5" x14ac:dyDescent="0.3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</row>
    <row r="796" spans="1:25" ht="14.5" x14ac:dyDescent="0.3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</row>
    <row r="797" spans="1:25" ht="14.5" x14ac:dyDescent="0.3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</row>
    <row r="798" spans="1:25" ht="14.5" x14ac:dyDescent="0.3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</row>
    <row r="799" spans="1:25" ht="14.5" x14ac:dyDescent="0.3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</row>
    <row r="800" spans="1:25" ht="14.5" x14ac:dyDescent="0.3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</row>
    <row r="801" spans="1:25" ht="14.5" x14ac:dyDescent="0.3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</row>
    <row r="802" spans="1:25" ht="14.5" x14ac:dyDescent="0.3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</row>
    <row r="803" spans="1:25" ht="14.5" x14ac:dyDescent="0.3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</row>
    <row r="804" spans="1:25" ht="14.5" x14ac:dyDescent="0.3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</row>
    <row r="805" spans="1:25" ht="14.5" x14ac:dyDescent="0.3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</row>
    <row r="806" spans="1:25" ht="14.5" x14ac:dyDescent="0.3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</row>
    <row r="807" spans="1:25" ht="14.5" x14ac:dyDescent="0.3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</row>
    <row r="808" spans="1:25" ht="14.5" x14ac:dyDescent="0.3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</row>
    <row r="809" spans="1:25" ht="14.5" x14ac:dyDescent="0.3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</row>
    <row r="810" spans="1:25" ht="14.5" x14ac:dyDescent="0.3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</row>
    <row r="811" spans="1:25" ht="14.5" x14ac:dyDescent="0.3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</row>
    <row r="812" spans="1:25" ht="14.5" x14ac:dyDescent="0.3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</row>
    <row r="813" spans="1:25" ht="14.5" x14ac:dyDescent="0.3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</row>
    <row r="814" spans="1:25" ht="14.5" x14ac:dyDescent="0.3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</row>
    <row r="815" spans="1:25" ht="14.5" x14ac:dyDescent="0.3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</row>
    <row r="816" spans="1:25" ht="14.5" x14ac:dyDescent="0.3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</row>
    <row r="817" spans="1:25" ht="14.5" x14ac:dyDescent="0.3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</row>
    <row r="818" spans="1:25" ht="14.5" x14ac:dyDescent="0.3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</row>
    <row r="819" spans="1:25" ht="14.5" x14ac:dyDescent="0.3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</row>
    <row r="820" spans="1:25" ht="14.5" x14ac:dyDescent="0.3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</row>
    <row r="821" spans="1:25" ht="14.5" x14ac:dyDescent="0.3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</row>
    <row r="822" spans="1:25" ht="14.5" x14ac:dyDescent="0.3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</row>
    <row r="823" spans="1:25" ht="14.5" x14ac:dyDescent="0.3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</row>
    <row r="824" spans="1:25" ht="14.5" x14ac:dyDescent="0.3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</row>
    <row r="825" spans="1:25" ht="14.5" x14ac:dyDescent="0.3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</row>
    <row r="826" spans="1:25" ht="14.5" x14ac:dyDescent="0.3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</row>
    <row r="827" spans="1:25" ht="14.5" x14ac:dyDescent="0.3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</row>
    <row r="828" spans="1:25" ht="14.5" x14ac:dyDescent="0.3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</row>
    <row r="829" spans="1:25" ht="14.5" x14ac:dyDescent="0.3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</row>
    <row r="830" spans="1:25" ht="14.5" x14ac:dyDescent="0.3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</row>
    <row r="831" spans="1:25" ht="14.5" x14ac:dyDescent="0.3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</row>
    <row r="832" spans="1:25" ht="14.5" x14ac:dyDescent="0.3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</row>
    <row r="833" spans="1:25" ht="14.5" x14ac:dyDescent="0.3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</row>
    <row r="834" spans="1:25" ht="14.5" x14ac:dyDescent="0.3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</row>
    <row r="835" spans="1:25" ht="14.5" x14ac:dyDescent="0.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</row>
    <row r="836" spans="1:25" ht="14.5" x14ac:dyDescent="0.3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</row>
    <row r="837" spans="1:25" ht="14.5" x14ac:dyDescent="0.3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</row>
    <row r="838" spans="1:25" ht="14.5" x14ac:dyDescent="0.3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</row>
    <row r="839" spans="1:25" ht="14.5" x14ac:dyDescent="0.3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</row>
    <row r="840" spans="1:25" ht="14.5" x14ac:dyDescent="0.3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</row>
    <row r="841" spans="1:25" ht="14.5" x14ac:dyDescent="0.3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</row>
    <row r="842" spans="1:25" ht="14.5" x14ac:dyDescent="0.3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</row>
    <row r="843" spans="1:25" ht="14.5" x14ac:dyDescent="0.3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</row>
    <row r="844" spans="1:25" ht="14.5" x14ac:dyDescent="0.3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</row>
    <row r="845" spans="1:25" ht="14.5" x14ac:dyDescent="0.3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</row>
    <row r="846" spans="1:25" ht="14.5" x14ac:dyDescent="0.3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</row>
    <row r="847" spans="1:25" ht="14.5" x14ac:dyDescent="0.3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</row>
    <row r="848" spans="1:25" ht="14.5" x14ac:dyDescent="0.3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</row>
    <row r="849" spans="1:25" ht="14.5" x14ac:dyDescent="0.3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</row>
    <row r="850" spans="1:25" ht="14.5" x14ac:dyDescent="0.3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</row>
    <row r="851" spans="1:25" ht="14.5" x14ac:dyDescent="0.3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</row>
    <row r="852" spans="1:25" ht="14.5" x14ac:dyDescent="0.3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</row>
    <row r="853" spans="1:25" ht="14.5" x14ac:dyDescent="0.3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</row>
    <row r="854" spans="1:25" ht="14.5" x14ac:dyDescent="0.3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</row>
    <row r="855" spans="1:25" ht="14.5" x14ac:dyDescent="0.3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</row>
    <row r="856" spans="1:25" ht="14.5" x14ac:dyDescent="0.3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</row>
    <row r="857" spans="1:25" ht="14.5" x14ac:dyDescent="0.3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</row>
    <row r="858" spans="1:25" ht="14.5" x14ac:dyDescent="0.3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</row>
    <row r="859" spans="1:25" ht="14.5" x14ac:dyDescent="0.3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</row>
    <row r="860" spans="1:25" ht="14.5" x14ac:dyDescent="0.3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</row>
    <row r="861" spans="1:25" ht="14.5" x14ac:dyDescent="0.3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</row>
    <row r="862" spans="1:25" ht="14.5" x14ac:dyDescent="0.3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</row>
    <row r="863" spans="1:25" ht="14.5" x14ac:dyDescent="0.3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</row>
    <row r="864" spans="1:25" ht="14.5" x14ac:dyDescent="0.3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</row>
    <row r="865" spans="1:25" ht="14.5" x14ac:dyDescent="0.3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</row>
    <row r="866" spans="1:25" ht="14.5" x14ac:dyDescent="0.3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</row>
    <row r="867" spans="1:25" ht="14.5" x14ac:dyDescent="0.3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</row>
    <row r="868" spans="1:25" ht="14.5" x14ac:dyDescent="0.3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</row>
    <row r="869" spans="1:25" ht="14.5" x14ac:dyDescent="0.3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</row>
    <row r="870" spans="1:25" ht="14.5" x14ac:dyDescent="0.3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</row>
    <row r="871" spans="1:25" ht="14.5" x14ac:dyDescent="0.3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</row>
    <row r="872" spans="1:25" ht="14.5" x14ac:dyDescent="0.3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</row>
    <row r="873" spans="1:25" ht="14.5" x14ac:dyDescent="0.3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</row>
    <row r="874" spans="1:25" ht="14.5" x14ac:dyDescent="0.3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</row>
    <row r="875" spans="1:25" ht="14.5" x14ac:dyDescent="0.3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</row>
    <row r="876" spans="1:25" ht="14.5" x14ac:dyDescent="0.3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</row>
    <row r="877" spans="1:25" ht="14.5" x14ac:dyDescent="0.3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</row>
    <row r="878" spans="1:25" ht="14.5" x14ac:dyDescent="0.3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</row>
    <row r="879" spans="1:25" ht="14.5" x14ac:dyDescent="0.3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</row>
    <row r="880" spans="1:25" ht="14.5" x14ac:dyDescent="0.3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</row>
    <row r="881" spans="1:25" ht="14.5" x14ac:dyDescent="0.3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</row>
    <row r="882" spans="1:25" ht="14.5" x14ac:dyDescent="0.3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</row>
    <row r="883" spans="1:25" ht="14.5" x14ac:dyDescent="0.3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</row>
    <row r="884" spans="1:25" ht="14.5" x14ac:dyDescent="0.3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</row>
    <row r="885" spans="1:25" ht="14.5" x14ac:dyDescent="0.3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</row>
    <row r="886" spans="1:25" ht="14.5" x14ac:dyDescent="0.3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</row>
    <row r="887" spans="1:25" ht="14.5" x14ac:dyDescent="0.3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</row>
    <row r="888" spans="1:25" ht="14.5" x14ac:dyDescent="0.3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</row>
    <row r="889" spans="1:25" ht="14.5" x14ac:dyDescent="0.3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</row>
    <row r="890" spans="1:25" ht="14.5" x14ac:dyDescent="0.3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</row>
    <row r="891" spans="1:25" ht="14.5" x14ac:dyDescent="0.3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</row>
    <row r="892" spans="1:25" ht="14.5" x14ac:dyDescent="0.3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</row>
    <row r="893" spans="1:25" ht="14.5" x14ac:dyDescent="0.3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</row>
    <row r="894" spans="1:25" ht="14.5" x14ac:dyDescent="0.3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</row>
    <row r="895" spans="1:25" ht="14.5" x14ac:dyDescent="0.3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</row>
    <row r="896" spans="1:25" ht="14.5" x14ac:dyDescent="0.3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</row>
    <row r="897" spans="1:25" ht="14.5" x14ac:dyDescent="0.3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</row>
    <row r="898" spans="1:25" ht="14.5" x14ac:dyDescent="0.3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</row>
    <row r="899" spans="1:25" ht="14.5" x14ac:dyDescent="0.3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</row>
    <row r="900" spans="1:25" ht="14.5" x14ac:dyDescent="0.3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</row>
    <row r="901" spans="1:25" ht="14.5" x14ac:dyDescent="0.3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</row>
    <row r="902" spans="1:25" ht="14.5" x14ac:dyDescent="0.3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</row>
    <row r="903" spans="1:25" ht="14.5" x14ac:dyDescent="0.3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</row>
    <row r="904" spans="1:25" ht="14.5" x14ac:dyDescent="0.3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</row>
    <row r="905" spans="1:25" ht="14.5" x14ac:dyDescent="0.3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</row>
    <row r="906" spans="1:25" ht="14.5" x14ac:dyDescent="0.3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</row>
    <row r="907" spans="1:25" ht="14.5" x14ac:dyDescent="0.3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</row>
    <row r="908" spans="1:25" ht="14.5" x14ac:dyDescent="0.3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</row>
    <row r="909" spans="1:25" ht="14.5" x14ac:dyDescent="0.3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</row>
    <row r="910" spans="1:25" ht="14.5" x14ac:dyDescent="0.3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</row>
    <row r="911" spans="1:25" ht="14.5" x14ac:dyDescent="0.3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</row>
    <row r="912" spans="1:25" ht="14.5" x14ac:dyDescent="0.3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</row>
    <row r="913" spans="1:25" ht="14.5" x14ac:dyDescent="0.3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</row>
    <row r="914" spans="1:25" ht="14.5" x14ac:dyDescent="0.3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</row>
    <row r="915" spans="1:25" ht="14.5" x14ac:dyDescent="0.3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</row>
    <row r="916" spans="1:25" ht="14.5" x14ac:dyDescent="0.3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</row>
    <row r="917" spans="1:25" ht="14.5" x14ac:dyDescent="0.3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</row>
    <row r="918" spans="1:25" ht="14.5" x14ac:dyDescent="0.3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</row>
    <row r="919" spans="1:25" ht="14.5" x14ac:dyDescent="0.3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</row>
    <row r="920" spans="1:25" ht="14.5" x14ac:dyDescent="0.3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</row>
    <row r="921" spans="1:25" ht="14.5" x14ac:dyDescent="0.3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</row>
    <row r="922" spans="1:25" ht="14.5" x14ac:dyDescent="0.3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</row>
    <row r="923" spans="1:25" ht="14.5" x14ac:dyDescent="0.3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</row>
    <row r="924" spans="1:25" ht="14.5" x14ac:dyDescent="0.3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</row>
    <row r="925" spans="1:25" ht="14.5" x14ac:dyDescent="0.3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</row>
    <row r="926" spans="1:25" ht="14.5" x14ac:dyDescent="0.3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</row>
    <row r="927" spans="1:25" ht="14.5" x14ac:dyDescent="0.3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</row>
    <row r="928" spans="1:25" ht="14.5" x14ac:dyDescent="0.3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</row>
    <row r="929" spans="1:25" ht="14.5" x14ac:dyDescent="0.3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</row>
    <row r="930" spans="1:25" ht="14.5" x14ac:dyDescent="0.3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</row>
    <row r="931" spans="1:25" ht="14.5" x14ac:dyDescent="0.3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</row>
    <row r="932" spans="1:25" ht="14.5" x14ac:dyDescent="0.3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</row>
    <row r="933" spans="1:25" ht="14.5" x14ac:dyDescent="0.3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</row>
    <row r="934" spans="1:25" ht="14.5" x14ac:dyDescent="0.3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</row>
    <row r="935" spans="1:25" ht="14.5" x14ac:dyDescent="0.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</row>
    <row r="936" spans="1:25" ht="14.5" x14ac:dyDescent="0.3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</row>
    <row r="937" spans="1:25" ht="14.5" x14ac:dyDescent="0.3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</row>
    <row r="938" spans="1:25" ht="14.5" x14ac:dyDescent="0.3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</row>
    <row r="939" spans="1:25" ht="14.5" x14ac:dyDescent="0.3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</row>
    <row r="940" spans="1:25" ht="14.5" x14ac:dyDescent="0.3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</row>
    <row r="941" spans="1:25" ht="14.5" x14ac:dyDescent="0.3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</row>
    <row r="942" spans="1:25" ht="14.5" x14ac:dyDescent="0.3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</row>
    <row r="943" spans="1:25" ht="14.5" x14ac:dyDescent="0.3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</row>
    <row r="944" spans="1:25" ht="14.5" x14ac:dyDescent="0.3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</row>
    <row r="945" spans="1:25" ht="14.5" x14ac:dyDescent="0.3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</row>
    <row r="946" spans="1:25" ht="14.5" x14ac:dyDescent="0.3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</row>
    <row r="947" spans="1:25" ht="14.5" x14ac:dyDescent="0.3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</row>
    <row r="948" spans="1:25" ht="14.5" x14ac:dyDescent="0.3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</row>
    <row r="949" spans="1:25" ht="14.5" x14ac:dyDescent="0.3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</row>
    <row r="950" spans="1:25" ht="14.5" x14ac:dyDescent="0.3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</row>
    <row r="951" spans="1:25" ht="14.5" x14ac:dyDescent="0.3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</row>
    <row r="952" spans="1:25" ht="14.5" x14ac:dyDescent="0.3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</row>
    <row r="953" spans="1:25" ht="14.5" x14ac:dyDescent="0.3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</row>
    <row r="954" spans="1:25" ht="14.5" x14ac:dyDescent="0.3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</row>
    <row r="955" spans="1:25" ht="14.5" x14ac:dyDescent="0.3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</row>
    <row r="956" spans="1:25" ht="14.5" x14ac:dyDescent="0.3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</row>
    <row r="957" spans="1:25" ht="14.5" x14ac:dyDescent="0.3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</row>
    <row r="958" spans="1:25" ht="14.5" x14ac:dyDescent="0.3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</row>
    <row r="959" spans="1:25" ht="14.5" x14ac:dyDescent="0.3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</row>
    <row r="960" spans="1:25" ht="14.5" x14ac:dyDescent="0.3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</row>
    <row r="961" spans="1:25" ht="14.5" x14ac:dyDescent="0.3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</row>
    <row r="962" spans="1:25" ht="14.5" x14ac:dyDescent="0.3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</row>
    <row r="963" spans="1:25" ht="14.5" x14ac:dyDescent="0.3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</row>
    <row r="964" spans="1:25" ht="14.5" x14ac:dyDescent="0.3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</row>
    <row r="965" spans="1:25" ht="14.5" x14ac:dyDescent="0.3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</row>
    <row r="966" spans="1:25" ht="14.5" x14ac:dyDescent="0.3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</row>
    <row r="967" spans="1:25" ht="14.5" x14ac:dyDescent="0.3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</row>
    <row r="968" spans="1:25" ht="14.5" x14ac:dyDescent="0.3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</row>
    <row r="969" spans="1:25" ht="14.5" x14ac:dyDescent="0.3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</row>
    <row r="970" spans="1:25" ht="14.5" x14ac:dyDescent="0.3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</row>
    <row r="971" spans="1:25" ht="14.5" x14ac:dyDescent="0.3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</row>
    <row r="972" spans="1:25" ht="14.5" x14ac:dyDescent="0.3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</row>
    <row r="973" spans="1:25" ht="14.5" x14ac:dyDescent="0.3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</row>
    <row r="974" spans="1:25" ht="14.5" x14ac:dyDescent="0.3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</row>
    <row r="975" spans="1:25" ht="14.5" x14ac:dyDescent="0.3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</row>
    <row r="976" spans="1:25" ht="14.5" x14ac:dyDescent="0.3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</row>
    <row r="977" spans="1:25" ht="14.5" x14ac:dyDescent="0.3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</row>
    <row r="978" spans="1:25" ht="14.5" x14ac:dyDescent="0.3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</row>
    <row r="979" spans="1:25" ht="14.5" x14ac:dyDescent="0.3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</row>
    <row r="980" spans="1:25" ht="14.5" x14ac:dyDescent="0.3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</row>
    <row r="981" spans="1:25" ht="14.5" x14ac:dyDescent="0.3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</row>
    <row r="982" spans="1:25" ht="14.5" x14ac:dyDescent="0.3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</row>
    <row r="983" spans="1:25" ht="14.5" x14ac:dyDescent="0.3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</row>
    <row r="984" spans="1:25" ht="14.5" x14ac:dyDescent="0.3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</row>
    <row r="985" spans="1:25" ht="14.5" x14ac:dyDescent="0.3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</row>
    <row r="986" spans="1:25" ht="14.5" x14ac:dyDescent="0.3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</row>
    <row r="987" spans="1:25" ht="14.5" x14ac:dyDescent="0.3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</row>
    <row r="988" spans="1:25" ht="14.5" x14ac:dyDescent="0.3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</row>
    <row r="989" spans="1:25" ht="14.5" x14ac:dyDescent="0.3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</row>
    <row r="990" spans="1:25" ht="14.5" x14ac:dyDescent="0.3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</row>
    <row r="991" spans="1:25" ht="14.5" x14ac:dyDescent="0.3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</row>
    <row r="992" spans="1:25" ht="14.5" x14ac:dyDescent="0.3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</row>
    <row r="993" spans="1:25" ht="14.5" x14ac:dyDescent="0.3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</row>
    <row r="994" spans="1:25" ht="14.5" x14ac:dyDescent="0.3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</row>
    <row r="995" spans="1:25" ht="14.5" x14ac:dyDescent="0.3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</row>
    <row r="996" spans="1:25" ht="14.5" x14ac:dyDescent="0.3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</row>
    <row r="997" spans="1:25" ht="14.5" x14ac:dyDescent="0.3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</row>
    <row r="998" spans="1:25" ht="14.5" x14ac:dyDescent="0.3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</row>
    <row r="999" spans="1:25" ht="14.5" x14ac:dyDescent="0.3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</row>
    <row r="1000" spans="1:25" ht="14.5" x14ac:dyDescent="0.3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</row>
  </sheetData>
  <mergeCells count="6">
    <mergeCell ref="F28:H30"/>
    <mergeCell ref="A1:H1"/>
    <mergeCell ref="A3:H3"/>
    <mergeCell ref="B23:K23"/>
    <mergeCell ref="B24:K24"/>
    <mergeCell ref="B25:K25"/>
  </mergeCells>
  <pageMargins left="0.7" right="0.7" top="1.14375" bottom="1.14375" header="0.511811023622047" footer="0.511811023622047"/>
  <pageSetup paperSize="9" scale="63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Normal="100" workbookViewId="0">
      <selection sqref="A1:XFD1048576"/>
    </sheetView>
  </sheetViews>
  <sheetFormatPr defaultColWidth="12.6328125" defaultRowHeight="12.5" x14ac:dyDescent="0.25"/>
  <cols>
    <col min="1" max="1" width="7.26953125" customWidth="1"/>
    <col min="2" max="2" width="59.7265625" customWidth="1"/>
    <col min="3" max="3" width="5.6328125" customWidth="1"/>
    <col min="4" max="4" width="7.26953125" customWidth="1"/>
    <col min="5" max="5" width="8.36328125" customWidth="1"/>
    <col min="6" max="6" width="9.54296875" customWidth="1"/>
    <col min="7" max="7" width="7.26953125" customWidth="1"/>
    <col min="8" max="8" width="9.26953125" customWidth="1"/>
    <col min="9" max="9" width="10" customWidth="1"/>
    <col min="10" max="10" width="15.26953125" customWidth="1"/>
    <col min="11" max="25" width="7.36328125" customWidth="1"/>
    <col min="26" max="26" width="8.6328125" customWidth="1"/>
  </cols>
  <sheetData>
    <row r="1" spans="1:26" ht="12.75" customHeight="1" x14ac:dyDescent="0.35">
      <c r="A1" s="5" t="s">
        <v>0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7"/>
    </row>
    <row r="2" spans="1:26" ht="12.7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ht="40.5" customHeight="1" x14ac:dyDescent="0.35">
      <c r="A3" s="4" t="s">
        <v>2</v>
      </c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</row>
    <row r="4" spans="1:26" ht="12.7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7"/>
    </row>
    <row r="5" spans="1:26" ht="12.75" customHeight="1" x14ac:dyDescent="0.35">
      <c r="A5" s="6"/>
      <c r="B5" s="8" t="s">
        <v>39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7"/>
    </row>
    <row r="6" spans="1:26" ht="38.25" customHeight="1" x14ac:dyDescent="0.35">
      <c r="A6" s="9" t="s">
        <v>3</v>
      </c>
      <c r="B6" s="24" t="s">
        <v>4</v>
      </c>
      <c r="C6" s="24" t="s">
        <v>5</v>
      </c>
      <c r="D6" s="24" t="s">
        <v>16</v>
      </c>
      <c r="E6" s="24" t="s">
        <v>6</v>
      </c>
      <c r="F6" s="24" t="s">
        <v>40</v>
      </c>
      <c r="G6" s="24" t="s">
        <v>18</v>
      </c>
      <c r="H6" s="24" t="s">
        <v>41</v>
      </c>
      <c r="I6" s="24" t="s">
        <v>42</v>
      </c>
      <c r="J6" s="24" t="s">
        <v>43</v>
      </c>
      <c r="K6" s="24" t="s">
        <v>44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7"/>
    </row>
    <row r="7" spans="1:26" ht="12.75" customHeight="1" x14ac:dyDescent="0.35">
      <c r="A7" s="10">
        <v>1</v>
      </c>
      <c r="B7" s="10">
        <v>2</v>
      </c>
      <c r="C7" s="11">
        <v>3</v>
      </c>
      <c r="D7" s="11">
        <v>4</v>
      </c>
      <c r="E7" s="10">
        <v>5</v>
      </c>
      <c r="F7" s="10" t="s">
        <v>11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7"/>
    </row>
    <row r="8" spans="1:26" ht="25.5" customHeight="1" x14ac:dyDescent="0.35">
      <c r="A8" s="38">
        <v>1</v>
      </c>
      <c r="B8" s="39" t="s">
        <v>45</v>
      </c>
      <c r="C8" s="40" t="s">
        <v>46</v>
      </c>
      <c r="D8" s="40">
        <v>320</v>
      </c>
      <c r="E8" s="30"/>
      <c r="F8" s="16">
        <f>(D8*E8)</f>
        <v>0</v>
      </c>
      <c r="G8" s="41">
        <v>8</v>
      </c>
      <c r="H8" s="42">
        <f>(0.08*F8)</f>
        <v>0</v>
      </c>
      <c r="I8" s="42">
        <f>(F8+H8)</f>
        <v>0</v>
      </c>
      <c r="J8" s="43"/>
      <c r="K8" s="41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7"/>
    </row>
    <row r="9" spans="1:26" ht="25.5" customHeight="1" x14ac:dyDescent="0.35">
      <c r="A9" s="38">
        <v>2</v>
      </c>
      <c r="B9" s="39" t="s">
        <v>47</v>
      </c>
      <c r="C9" s="40" t="s">
        <v>46</v>
      </c>
      <c r="D9" s="40">
        <v>195</v>
      </c>
      <c r="E9" s="30"/>
      <c r="F9" s="16">
        <f>(D9*E9)</f>
        <v>0</v>
      </c>
      <c r="G9" s="41">
        <v>8</v>
      </c>
      <c r="H9" s="42">
        <f>(0.08*F9)</f>
        <v>0</v>
      </c>
      <c r="I9" s="42">
        <f>(F9+H9)</f>
        <v>0</v>
      </c>
      <c r="J9" s="43"/>
      <c r="K9" s="4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7"/>
    </row>
    <row r="10" spans="1:26" ht="26.25" customHeight="1" x14ac:dyDescent="0.35">
      <c r="A10" s="38">
        <v>3</v>
      </c>
      <c r="B10" s="39" t="s">
        <v>48</v>
      </c>
      <c r="C10" s="40" t="s">
        <v>46</v>
      </c>
      <c r="D10" s="40">
        <v>210</v>
      </c>
      <c r="E10" s="30"/>
      <c r="F10" s="16">
        <f>(D10*E10)</f>
        <v>0</v>
      </c>
      <c r="G10" s="41">
        <v>8</v>
      </c>
      <c r="H10" s="42">
        <f>(0.08*F10)</f>
        <v>0</v>
      </c>
      <c r="I10" s="42">
        <f>(F10+H10)</f>
        <v>0</v>
      </c>
      <c r="J10" s="43"/>
      <c r="K10" s="4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7"/>
    </row>
    <row r="11" spans="1:26" ht="26.25" customHeight="1" x14ac:dyDescent="0.35">
      <c r="A11" s="38">
        <v>4</v>
      </c>
      <c r="B11" s="39" t="s">
        <v>49</v>
      </c>
      <c r="C11" s="40" t="s">
        <v>46</v>
      </c>
      <c r="D11" s="40">
        <v>375</v>
      </c>
      <c r="E11" s="30"/>
      <c r="F11" s="16">
        <f>(D11*E11)</f>
        <v>0</v>
      </c>
      <c r="G11" s="41">
        <v>8</v>
      </c>
      <c r="H11" s="42">
        <f>(0.08*F11)</f>
        <v>0</v>
      </c>
      <c r="I11" s="42">
        <f>(F11+H11)</f>
        <v>0</v>
      </c>
      <c r="J11" s="43"/>
      <c r="K11" s="41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</row>
    <row r="12" spans="1:26" ht="25.5" customHeight="1" x14ac:dyDescent="0.35">
      <c r="A12" s="12">
        <v>5</v>
      </c>
      <c r="B12" s="39" t="s">
        <v>50</v>
      </c>
      <c r="C12" s="14" t="s">
        <v>46</v>
      </c>
      <c r="D12" s="14">
        <v>210</v>
      </c>
      <c r="E12" s="15"/>
      <c r="F12" s="16">
        <f>(D12*E12)</f>
        <v>0</v>
      </c>
      <c r="G12" s="41">
        <v>8</v>
      </c>
      <c r="H12" s="42">
        <f>(0.08*F12)</f>
        <v>0</v>
      </c>
      <c r="I12" s="42">
        <f>(F12+H12)</f>
        <v>0</v>
      </c>
      <c r="J12" s="18"/>
      <c r="K12" s="1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</row>
    <row r="13" spans="1:26" ht="12.75" customHeight="1" x14ac:dyDescent="0.35">
      <c r="A13" s="6"/>
      <c r="B13" s="6"/>
      <c r="C13" s="32" t="s">
        <v>13</v>
      </c>
      <c r="D13" s="6"/>
      <c r="E13" s="6"/>
      <c r="F13" s="21">
        <f>SUM(F8:F12)</f>
        <v>0</v>
      </c>
      <c r="G13" s="8"/>
      <c r="H13" s="21">
        <f>SUM(H8:H12)</f>
        <v>0</v>
      </c>
      <c r="I13" s="21">
        <f>SUM(I8:I12)</f>
        <v>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7"/>
    </row>
    <row r="14" spans="1:26" ht="12.75" customHeigh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7"/>
    </row>
    <row r="15" spans="1:26" ht="12.75" customHeight="1" x14ac:dyDescent="0.35">
      <c r="A15" s="6"/>
      <c r="B15" s="8" t="s">
        <v>14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7"/>
    </row>
    <row r="16" spans="1:26" ht="12.75" customHeight="1" x14ac:dyDescent="0.3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 x14ac:dyDescent="0.3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2.75" customHeight="1" x14ac:dyDescent="0.3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2.75" customHeight="1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2.75" customHeigh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2.75" customHeight="1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2.75" customHeight="1" x14ac:dyDescent="0.3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2.75" customHeight="1" x14ac:dyDescent="0.3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.75" customHeight="1" x14ac:dyDescent="0.3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2.75" customHeight="1" x14ac:dyDescent="0.3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2.75" customHeight="1" x14ac:dyDescent="0.3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2.75" customHeight="1" x14ac:dyDescent="0.3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2.75" customHeight="1" x14ac:dyDescent="0.3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2.75" customHeight="1" x14ac:dyDescent="0.3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 x14ac:dyDescent="0.3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 x14ac:dyDescent="0.3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 x14ac:dyDescent="0.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 x14ac:dyDescent="0.3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 x14ac:dyDescent="0.3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 x14ac:dyDescent="0.3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 x14ac:dyDescent="0.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 x14ac:dyDescent="0.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 x14ac:dyDescent="0.3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 x14ac:dyDescent="0.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 x14ac:dyDescent="0.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 x14ac:dyDescent="0.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 x14ac:dyDescent="0.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 x14ac:dyDescent="0.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 x14ac:dyDescent="0.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 x14ac:dyDescent="0.3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 x14ac:dyDescent="0.3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 x14ac:dyDescent="0.3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 x14ac:dyDescent="0.3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 x14ac:dyDescent="0.3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 x14ac:dyDescent="0.3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 x14ac:dyDescent="0.3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 x14ac:dyDescent="0.3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 x14ac:dyDescent="0.3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 x14ac:dyDescent="0.3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 x14ac:dyDescent="0.3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 x14ac:dyDescent="0.3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 x14ac:dyDescent="0.3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 x14ac:dyDescent="0.3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 x14ac:dyDescent="0.3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 x14ac:dyDescent="0.3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 x14ac:dyDescent="0.3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 x14ac:dyDescent="0.3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 x14ac:dyDescent="0.3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 x14ac:dyDescent="0.3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 x14ac:dyDescent="0.3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 x14ac:dyDescent="0.3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 x14ac:dyDescent="0.3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 x14ac:dyDescent="0.3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 x14ac:dyDescent="0.3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 x14ac:dyDescent="0.3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 x14ac:dyDescent="0.3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 x14ac:dyDescent="0.3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 x14ac:dyDescent="0.3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 x14ac:dyDescent="0.3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 x14ac:dyDescent="0.3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 x14ac:dyDescent="0.3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 x14ac:dyDescent="0.3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 x14ac:dyDescent="0.3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 x14ac:dyDescent="0.3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 x14ac:dyDescent="0.3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 x14ac:dyDescent="0.3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 x14ac:dyDescent="0.3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 x14ac:dyDescent="0.3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 x14ac:dyDescent="0.3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 x14ac:dyDescent="0.3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 x14ac:dyDescent="0.3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 x14ac:dyDescent="0.3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 x14ac:dyDescent="0.3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 x14ac:dyDescent="0.3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 x14ac:dyDescent="0.3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 x14ac:dyDescent="0.3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 x14ac:dyDescent="0.3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 x14ac:dyDescent="0.3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 x14ac:dyDescent="0.3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 x14ac:dyDescent="0.3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 x14ac:dyDescent="0.3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 x14ac:dyDescent="0.3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 x14ac:dyDescent="0.3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 x14ac:dyDescent="0.3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 x14ac:dyDescent="0.3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 x14ac:dyDescent="0.3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 x14ac:dyDescent="0.3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 x14ac:dyDescent="0.3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 x14ac:dyDescent="0.3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 x14ac:dyDescent="0.3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 x14ac:dyDescent="0.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 x14ac:dyDescent="0.3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 x14ac:dyDescent="0.3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 x14ac:dyDescent="0.3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 x14ac:dyDescent="0.3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 x14ac:dyDescent="0.3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 x14ac:dyDescent="0.3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 x14ac:dyDescent="0.3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 x14ac:dyDescent="0.3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 x14ac:dyDescent="0.3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 x14ac:dyDescent="0.3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 x14ac:dyDescent="0.3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 x14ac:dyDescent="0.3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 x14ac:dyDescent="0.3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 x14ac:dyDescent="0.3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 x14ac:dyDescent="0.3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 x14ac:dyDescent="0.3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 x14ac:dyDescent="0.3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 x14ac:dyDescent="0.3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 x14ac:dyDescent="0.3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 x14ac:dyDescent="0.3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 x14ac:dyDescent="0.3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 x14ac:dyDescent="0.3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 x14ac:dyDescent="0.3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 x14ac:dyDescent="0.3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 x14ac:dyDescent="0.3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 x14ac:dyDescent="0.3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 x14ac:dyDescent="0.3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 x14ac:dyDescent="0.3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 x14ac:dyDescent="0.3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 x14ac:dyDescent="0.3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 x14ac:dyDescent="0.3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 x14ac:dyDescent="0.3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 x14ac:dyDescent="0.3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 x14ac:dyDescent="0.3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 x14ac:dyDescent="0.3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 x14ac:dyDescent="0.3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 x14ac:dyDescent="0.3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 x14ac:dyDescent="0.3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 x14ac:dyDescent="0.3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 x14ac:dyDescent="0.3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 x14ac:dyDescent="0.3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 x14ac:dyDescent="0.3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 x14ac:dyDescent="0.3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 x14ac:dyDescent="0.3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 x14ac:dyDescent="0.3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 x14ac:dyDescent="0.3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 x14ac:dyDescent="0.3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 x14ac:dyDescent="0.3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 x14ac:dyDescent="0.3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 x14ac:dyDescent="0.3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 x14ac:dyDescent="0.3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 x14ac:dyDescent="0.3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 x14ac:dyDescent="0.3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 x14ac:dyDescent="0.3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 x14ac:dyDescent="0.3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 x14ac:dyDescent="0.3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 x14ac:dyDescent="0.3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 x14ac:dyDescent="0.3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 x14ac:dyDescent="0.3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 x14ac:dyDescent="0.3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 x14ac:dyDescent="0.3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 x14ac:dyDescent="0.3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 x14ac:dyDescent="0.3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 x14ac:dyDescent="0.3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 x14ac:dyDescent="0.3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 x14ac:dyDescent="0.3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 x14ac:dyDescent="0.3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 x14ac:dyDescent="0.3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 x14ac:dyDescent="0.3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 x14ac:dyDescent="0.3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 x14ac:dyDescent="0.3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 x14ac:dyDescent="0.3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 x14ac:dyDescent="0.3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 x14ac:dyDescent="0.3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 x14ac:dyDescent="0.3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 x14ac:dyDescent="0.3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 x14ac:dyDescent="0.3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 x14ac:dyDescent="0.3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 x14ac:dyDescent="0.3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 x14ac:dyDescent="0.3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 x14ac:dyDescent="0.3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 x14ac:dyDescent="0.3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 x14ac:dyDescent="0.3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 x14ac:dyDescent="0.3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 x14ac:dyDescent="0.3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 x14ac:dyDescent="0.3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 x14ac:dyDescent="0.3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 x14ac:dyDescent="0.3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 x14ac:dyDescent="0.3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 x14ac:dyDescent="0.3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 x14ac:dyDescent="0.3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 x14ac:dyDescent="0.3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 x14ac:dyDescent="0.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 x14ac:dyDescent="0.3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 x14ac:dyDescent="0.3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 x14ac:dyDescent="0.3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 x14ac:dyDescent="0.3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 x14ac:dyDescent="0.3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 x14ac:dyDescent="0.3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 x14ac:dyDescent="0.3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 x14ac:dyDescent="0.3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 x14ac:dyDescent="0.3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 x14ac:dyDescent="0.3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 x14ac:dyDescent="0.3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 x14ac:dyDescent="0.3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 x14ac:dyDescent="0.3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 x14ac:dyDescent="0.3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 x14ac:dyDescent="0.3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 x14ac:dyDescent="0.3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 x14ac:dyDescent="0.3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 x14ac:dyDescent="0.3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 x14ac:dyDescent="0.3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 x14ac:dyDescent="0.3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 x14ac:dyDescent="0.3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 x14ac:dyDescent="0.3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 x14ac:dyDescent="0.3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 x14ac:dyDescent="0.3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 x14ac:dyDescent="0.3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 x14ac:dyDescent="0.3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 x14ac:dyDescent="0.3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 x14ac:dyDescent="0.3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 x14ac:dyDescent="0.3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 x14ac:dyDescent="0.3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 x14ac:dyDescent="0.3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 x14ac:dyDescent="0.3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 x14ac:dyDescent="0.3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 x14ac:dyDescent="0.3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 x14ac:dyDescent="0.3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 x14ac:dyDescent="0.3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 x14ac:dyDescent="0.3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 x14ac:dyDescent="0.3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 x14ac:dyDescent="0.3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 x14ac:dyDescent="0.3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 x14ac:dyDescent="0.3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 x14ac:dyDescent="0.3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 x14ac:dyDescent="0.3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 x14ac:dyDescent="0.3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 x14ac:dyDescent="0.3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 x14ac:dyDescent="0.3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 x14ac:dyDescent="0.3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 x14ac:dyDescent="0.3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 x14ac:dyDescent="0.3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 x14ac:dyDescent="0.3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 x14ac:dyDescent="0.3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 x14ac:dyDescent="0.3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 x14ac:dyDescent="0.3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 x14ac:dyDescent="0.3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 x14ac:dyDescent="0.3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 x14ac:dyDescent="0.3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 x14ac:dyDescent="0.3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 x14ac:dyDescent="0.3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 x14ac:dyDescent="0.3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 x14ac:dyDescent="0.3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 x14ac:dyDescent="0.3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 x14ac:dyDescent="0.3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 x14ac:dyDescent="0.3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 x14ac:dyDescent="0.3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 x14ac:dyDescent="0.3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 x14ac:dyDescent="0.3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 x14ac:dyDescent="0.3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 x14ac:dyDescent="0.3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 x14ac:dyDescent="0.3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 x14ac:dyDescent="0.3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 x14ac:dyDescent="0.3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 x14ac:dyDescent="0.3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 x14ac:dyDescent="0.3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 x14ac:dyDescent="0.3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 x14ac:dyDescent="0.3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 x14ac:dyDescent="0.3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 x14ac:dyDescent="0.3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 x14ac:dyDescent="0.3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 x14ac:dyDescent="0.3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 x14ac:dyDescent="0.3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 x14ac:dyDescent="0.3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 x14ac:dyDescent="0.3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 x14ac:dyDescent="0.3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 x14ac:dyDescent="0.3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 x14ac:dyDescent="0.3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 x14ac:dyDescent="0.3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 x14ac:dyDescent="0.3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 x14ac:dyDescent="0.3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 x14ac:dyDescent="0.3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 x14ac:dyDescent="0.3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 x14ac:dyDescent="0.3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 x14ac:dyDescent="0.3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 x14ac:dyDescent="0.3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 x14ac:dyDescent="0.3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 x14ac:dyDescent="0.3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 x14ac:dyDescent="0.3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 x14ac:dyDescent="0.3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 x14ac:dyDescent="0.3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 x14ac:dyDescent="0.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 x14ac:dyDescent="0.3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 x14ac:dyDescent="0.3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 x14ac:dyDescent="0.3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 x14ac:dyDescent="0.3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 x14ac:dyDescent="0.3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 x14ac:dyDescent="0.3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 x14ac:dyDescent="0.3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 x14ac:dyDescent="0.3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 x14ac:dyDescent="0.3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 x14ac:dyDescent="0.3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 x14ac:dyDescent="0.3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 x14ac:dyDescent="0.3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 x14ac:dyDescent="0.3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 x14ac:dyDescent="0.3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 x14ac:dyDescent="0.3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 x14ac:dyDescent="0.3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 x14ac:dyDescent="0.3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 x14ac:dyDescent="0.3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 x14ac:dyDescent="0.3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 x14ac:dyDescent="0.3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 x14ac:dyDescent="0.3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 x14ac:dyDescent="0.3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 x14ac:dyDescent="0.3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 x14ac:dyDescent="0.3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 x14ac:dyDescent="0.3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 x14ac:dyDescent="0.3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 x14ac:dyDescent="0.3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 x14ac:dyDescent="0.3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 x14ac:dyDescent="0.3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 x14ac:dyDescent="0.3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 x14ac:dyDescent="0.3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 x14ac:dyDescent="0.3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 x14ac:dyDescent="0.3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 x14ac:dyDescent="0.3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 x14ac:dyDescent="0.3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 x14ac:dyDescent="0.3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 x14ac:dyDescent="0.3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 x14ac:dyDescent="0.3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 x14ac:dyDescent="0.3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 x14ac:dyDescent="0.3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 x14ac:dyDescent="0.3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 x14ac:dyDescent="0.3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 x14ac:dyDescent="0.3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 x14ac:dyDescent="0.3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 x14ac:dyDescent="0.3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 x14ac:dyDescent="0.3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 x14ac:dyDescent="0.3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 x14ac:dyDescent="0.3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 x14ac:dyDescent="0.3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 x14ac:dyDescent="0.3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 x14ac:dyDescent="0.3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 x14ac:dyDescent="0.3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 x14ac:dyDescent="0.3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 x14ac:dyDescent="0.3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 x14ac:dyDescent="0.3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 x14ac:dyDescent="0.3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 x14ac:dyDescent="0.3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 x14ac:dyDescent="0.3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 x14ac:dyDescent="0.3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 x14ac:dyDescent="0.3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 x14ac:dyDescent="0.3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 x14ac:dyDescent="0.3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 x14ac:dyDescent="0.3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 x14ac:dyDescent="0.3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 x14ac:dyDescent="0.3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 x14ac:dyDescent="0.3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 x14ac:dyDescent="0.3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 x14ac:dyDescent="0.3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 x14ac:dyDescent="0.3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 x14ac:dyDescent="0.3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 x14ac:dyDescent="0.3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 x14ac:dyDescent="0.3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 x14ac:dyDescent="0.3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 x14ac:dyDescent="0.3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 x14ac:dyDescent="0.3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 x14ac:dyDescent="0.3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 x14ac:dyDescent="0.3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 x14ac:dyDescent="0.3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 x14ac:dyDescent="0.3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 x14ac:dyDescent="0.3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 x14ac:dyDescent="0.3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 x14ac:dyDescent="0.3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 x14ac:dyDescent="0.3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 x14ac:dyDescent="0.3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 x14ac:dyDescent="0.3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 x14ac:dyDescent="0.3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 x14ac:dyDescent="0.3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 x14ac:dyDescent="0.3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 x14ac:dyDescent="0.3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 x14ac:dyDescent="0.3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 x14ac:dyDescent="0.3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 x14ac:dyDescent="0.3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 x14ac:dyDescent="0.3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 x14ac:dyDescent="0.3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 x14ac:dyDescent="0.3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 x14ac:dyDescent="0.3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 x14ac:dyDescent="0.3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 x14ac:dyDescent="0.3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 x14ac:dyDescent="0.3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 x14ac:dyDescent="0.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 x14ac:dyDescent="0.3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 x14ac:dyDescent="0.3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 x14ac:dyDescent="0.3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 x14ac:dyDescent="0.3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 x14ac:dyDescent="0.3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 x14ac:dyDescent="0.3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 x14ac:dyDescent="0.3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 x14ac:dyDescent="0.3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 x14ac:dyDescent="0.3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 x14ac:dyDescent="0.3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 x14ac:dyDescent="0.3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 x14ac:dyDescent="0.3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 x14ac:dyDescent="0.3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 x14ac:dyDescent="0.3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 x14ac:dyDescent="0.3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 x14ac:dyDescent="0.3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 x14ac:dyDescent="0.3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 x14ac:dyDescent="0.3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 x14ac:dyDescent="0.3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 x14ac:dyDescent="0.3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 x14ac:dyDescent="0.3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 x14ac:dyDescent="0.3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 x14ac:dyDescent="0.3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 x14ac:dyDescent="0.3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 x14ac:dyDescent="0.3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 x14ac:dyDescent="0.3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 x14ac:dyDescent="0.3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 x14ac:dyDescent="0.3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 x14ac:dyDescent="0.3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 x14ac:dyDescent="0.3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 x14ac:dyDescent="0.3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 x14ac:dyDescent="0.3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 x14ac:dyDescent="0.3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 x14ac:dyDescent="0.3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 x14ac:dyDescent="0.3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 x14ac:dyDescent="0.3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 x14ac:dyDescent="0.3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 x14ac:dyDescent="0.3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 x14ac:dyDescent="0.3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 x14ac:dyDescent="0.3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 x14ac:dyDescent="0.3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 x14ac:dyDescent="0.3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 x14ac:dyDescent="0.3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 x14ac:dyDescent="0.3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 x14ac:dyDescent="0.3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 x14ac:dyDescent="0.3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 x14ac:dyDescent="0.3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 x14ac:dyDescent="0.3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 x14ac:dyDescent="0.3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 x14ac:dyDescent="0.3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 x14ac:dyDescent="0.3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 x14ac:dyDescent="0.3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 x14ac:dyDescent="0.3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 x14ac:dyDescent="0.3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 x14ac:dyDescent="0.3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 x14ac:dyDescent="0.3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 x14ac:dyDescent="0.3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 x14ac:dyDescent="0.3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 x14ac:dyDescent="0.3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 x14ac:dyDescent="0.3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 x14ac:dyDescent="0.3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 x14ac:dyDescent="0.3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 x14ac:dyDescent="0.3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 x14ac:dyDescent="0.3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 x14ac:dyDescent="0.3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 x14ac:dyDescent="0.3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 x14ac:dyDescent="0.3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 x14ac:dyDescent="0.3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 x14ac:dyDescent="0.3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 x14ac:dyDescent="0.3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 x14ac:dyDescent="0.3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 x14ac:dyDescent="0.3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 x14ac:dyDescent="0.3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 x14ac:dyDescent="0.3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 x14ac:dyDescent="0.3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 x14ac:dyDescent="0.3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 x14ac:dyDescent="0.3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 x14ac:dyDescent="0.3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 x14ac:dyDescent="0.3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 x14ac:dyDescent="0.3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 x14ac:dyDescent="0.3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 x14ac:dyDescent="0.3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 x14ac:dyDescent="0.3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 x14ac:dyDescent="0.3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 x14ac:dyDescent="0.3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 x14ac:dyDescent="0.3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 x14ac:dyDescent="0.3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 x14ac:dyDescent="0.3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 x14ac:dyDescent="0.3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 x14ac:dyDescent="0.3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 x14ac:dyDescent="0.3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 x14ac:dyDescent="0.3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 x14ac:dyDescent="0.3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 x14ac:dyDescent="0.3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 x14ac:dyDescent="0.3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 x14ac:dyDescent="0.3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 x14ac:dyDescent="0.3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 x14ac:dyDescent="0.3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 x14ac:dyDescent="0.3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 x14ac:dyDescent="0.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 x14ac:dyDescent="0.3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 x14ac:dyDescent="0.3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 x14ac:dyDescent="0.3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 x14ac:dyDescent="0.3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 x14ac:dyDescent="0.3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 x14ac:dyDescent="0.3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 x14ac:dyDescent="0.3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 x14ac:dyDescent="0.3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 x14ac:dyDescent="0.3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 x14ac:dyDescent="0.3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 x14ac:dyDescent="0.3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 x14ac:dyDescent="0.3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 x14ac:dyDescent="0.3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 x14ac:dyDescent="0.3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 x14ac:dyDescent="0.3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 x14ac:dyDescent="0.3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 x14ac:dyDescent="0.3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 x14ac:dyDescent="0.3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 x14ac:dyDescent="0.3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 x14ac:dyDescent="0.3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 x14ac:dyDescent="0.3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 x14ac:dyDescent="0.3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 x14ac:dyDescent="0.3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 x14ac:dyDescent="0.3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 x14ac:dyDescent="0.3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 x14ac:dyDescent="0.3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 x14ac:dyDescent="0.3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 x14ac:dyDescent="0.3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 x14ac:dyDescent="0.3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 x14ac:dyDescent="0.3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 x14ac:dyDescent="0.3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 x14ac:dyDescent="0.3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 x14ac:dyDescent="0.3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 x14ac:dyDescent="0.3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 x14ac:dyDescent="0.3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 x14ac:dyDescent="0.3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 x14ac:dyDescent="0.3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 x14ac:dyDescent="0.3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 x14ac:dyDescent="0.3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 x14ac:dyDescent="0.3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 x14ac:dyDescent="0.3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 x14ac:dyDescent="0.3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 x14ac:dyDescent="0.3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 x14ac:dyDescent="0.3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 x14ac:dyDescent="0.3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 x14ac:dyDescent="0.3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 x14ac:dyDescent="0.3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 x14ac:dyDescent="0.3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 x14ac:dyDescent="0.3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 x14ac:dyDescent="0.3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 x14ac:dyDescent="0.3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 x14ac:dyDescent="0.3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 x14ac:dyDescent="0.3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 x14ac:dyDescent="0.3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 x14ac:dyDescent="0.3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 x14ac:dyDescent="0.3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 x14ac:dyDescent="0.3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 x14ac:dyDescent="0.3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 x14ac:dyDescent="0.3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 x14ac:dyDescent="0.3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 x14ac:dyDescent="0.3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 x14ac:dyDescent="0.3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 x14ac:dyDescent="0.3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 x14ac:dyDescent="0.3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 x14ac:dyDescent="0.3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 x14ac:dyDescent="0.3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 x14ac:dyDescent="0.3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 x14ac:dyDescent="0.3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 x14ac:dyDescent="0.3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 x14ac:dyDescent="0.3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 x14ac:dyDescent="0.3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 x14ac:dyDescent="0.3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 x14ac:dyDescent="0.3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 x14ac:dyDescent="0.3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 x14ac:dyDescent="0.3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 x14ac:dyDescent="0.3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 x14ac:dyDescent="0.3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 x14ac:dyDescent="0.3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 x14ac:dyDescent="0.3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 x14ac:dyDescent="0.3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 x14ac:dyDescent="0.3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 x14ac:dyDescent="0.3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 x14ac:dyDescent="0.3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 x14ac:dyDescent="0.3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 x14ac:dyDescent="0.3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 x14ac:dyDescent="0.3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 x14ac:dyDescent="0.3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 x14ac:dyDescent="0.3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 x14ac:dyDescent="0.3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 x14ac:dyDescent="0.3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 x14ac:dyDescent="0.3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 x14ac:dyDescent="0.3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 x14ac:dyDescent="0.3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 x14ac:dyDescent="0.3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 x14ac:dyDescent="0.3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 x14ac:dyDescent="0.3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 x14ac:dyDescent="0.3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 x14ac:dyDescent="0.3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 x14ac:dyDescent="0.3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 x14ac:dyDescent="0.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 x14ac:dyDescent="0.3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 x14ac:dyDescent="0.3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 x14ac:dyDescent="0.3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 x14ac:dyDescent="0.3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 x14ac:dyDescent="0.3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 x14ac:dyDescent="0.3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 x14ac:dyDescent="0.3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 x14ac:dyDescent="0.3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 x14ac:dyDescent="0.3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 x14ac:dyDescent="0.3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 x14ac:dyDescent="0.3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 x14ac:dyDescent="0.3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 x14ac:dyDescent="0.3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 x14ac:dyDescent="0.3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 x14ac:dyDescent="0.3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 x14ac:dyDescent="0.3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 x14ac:dyDescent="0.3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 x14ac:dyDescent="0.3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 x14ac:dyDescent="0.3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 x14ac:dyDescent="0.3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 x14ac:dyDescent="0.3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 x14ac:dyDescent="0.3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 x14ac:dyDescent="0.3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 x14ac:dyDescent="0.3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 x14ac:dyDescent="0.3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 x14ac:dyDescent="0.3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 x14ac:dyDescent="0.3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 x14ac:dyDescent="0.3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 x14ac:dyDescent="0.3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 x14ac:dyDescent="0.3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 x14ac:dyDescent="0.3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 x14ac:dyDescent="0.3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 x14ac:dyDescent="0.3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 x14ac:dyDescent="0.3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 x14ac:dyDescent="0.3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 x14ac:dyDescent="0.3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 x14ac:dyDescent="0.3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 x14ac:dyDescent="0.3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 x14ac:dyDescent="0.3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 x14ac:dyDescent="0.3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 x14ac:dyDescent="0.3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 x14ac:dyDescent="0.3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 x14ac:dyDescent="0.3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 x14ac:dyDescent="0.3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 x14ac:dyDescent="0.3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 x14ac:dyDescent="0.3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 x14ac:dyDescent="0.3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 x14ac:dyDescent="0.3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 x14ac:dyDescent="0.3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 x14ac:dyDescent="0.3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 x14ac:dyDescent="0.3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 x14ac:dyDescent="0.3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 x14ac:dyDescent="0.3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 x14ac:dyDescent="0.3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 x14ac:dyDescent="0.3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 x14ac:dyDescent="0.3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 x14ac:dyDescent="0.3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 x14ac:dyDescent="0.3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 x14ac:dyDescent="0.3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 x14ac:dyDescent="0.3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 x14ac:dyDescent="0.3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 x14ac:dyDescent="0.3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 x14ac:dyDescent="0.3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 x14ac:dyDescent="0.3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 x14ac:dyDescent="0.3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 x14ac:dyDescent="0.3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 x14ac:dyDescent="0.3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 x14ac:dyDescent="0.3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 x14ac:dyDescent="0.3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 x14ac:dyDescent="0.3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 x14ac:dyDescent="0.3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 x14ac:dyDescent="0.3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 x14ac:dyDescent="0.3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 x14ac:dyDescent="0.3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 x14ac:dyDescent="0.3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 x14ac:dyDescent="0.3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 x14ac:dyDescent="0.3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 x14ac:dyDescent="0.3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 x14ac:dyDescent="0.3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 x14ac:dyDescent="0.3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 x14ac:dyDescent="0.3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 x14ac:dyDescent="0.3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 x14ac:dyDescent="0.3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 x14ac:dyDescent="0.3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 x14ac:dyDescent="0.3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 x14ac:dyDescent="0.3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 x14ac:dyDescent="0.3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 x14ac:dyDescent="0.3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 x14ac:dyDescent="0.3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 x14ac:dyDescent="0.3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 x14ac:dyDescent="0.3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 x14ac:dyDescent="0.3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 x14ac:dyDescent="0.3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 x14ac:dyDescent="0.3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 x14ac:dyDescent="0.3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 x14ac:dyDescent="0.3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 x14ac:dyDescent="0.3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 x14ac:dyDescent="0.3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 x14ac:dyDescent="0.3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 x14ac:dyDescent="0.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 x14ac:dyDescent="0.3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 x14ac:dyDescent="0.3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 x14ac:dyDescent="0.3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 x14ac:dyDescent="0.3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 x14ac:dyDescent="0.3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 x14ac:dyDescent="0.3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 x14ac:dyDescent="0.3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 x14ac:dyDescent="0.3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 x14ac:dyDescent="0.3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 x14ac:dyDescent="0.3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 x14ac:dyDescent="0.3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 x14ac:dyDescent="0.3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 x14ac:dyDescent="0.3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 x14ac:dyDescent="0.3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 x14ac:dyDescent="0.3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 x14ac:dyDescent="0.3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 x14ac:dyDescent="0.3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 x14ac:dyDescent="0.3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 x14ac:dyDescent="0.3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 x14ac:dyDescent="0.3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 x14ac:dyDescent="0.3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 x14ac:dyDescent="0.3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 x14ac:dyDescent="0.3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 x14ac:dyDescent="0.3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 x14ac:dyDescent="0.3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 x14ac:dyDescent="0.3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 x14ac:dyDescent="0.3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 x14ac:dyDescent="0.3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 x14ac:dyDescent="0.3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 x14ac:dyDescent="0.3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 x14ac:dyDescent="0.3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 x14ac:dyDescent="0.3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 x14ac:dyDescent="0.3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 x14ac:dyDescent="0.3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 x14ac:dyDescent="0.3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 x14ac:dyDescent="0.3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 x14ac:dyDescent="0.3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 x14ac:dyDescent="0.3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 x14ac:dyDescent="0.3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 x14ac:dyDescent="0.3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 x14ac:dyDescent="0.3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 x14ac:dyDescent="0.3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 x14ac:dyDescent="0.3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 x14ac:dyDescent="0.3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 x14ac:dyDescent="0.3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 x14ac:dyDescent="0.3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 x14ac:dyDescent="0.3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 x14ac:dyDescent="0.3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 x14ac:dyDescent="0.3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 x14ac:dyDescent="0.3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 x14ac:dyDescent="0.3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 x14ac:dyDescent="0.3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 x14ac:dyDescent="0.3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 x14ac:dyDescent="0.3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 x14ac:dyDescent="0.3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 x14ac:dyDescent="0.3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 x14ac:dyDescent="0.3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 x14ac:dyDescent="0.3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 x14ac:dyDescent="0.3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 x14ac:dyDescent="0.3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 x14ac:dyDescent="0.3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 x14ac:dyDescent="0.3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 x14ac:dyDescent="0.3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 x14ac:dyDescent="0.3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 x14ac:dyDescent="0.3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 x14ac:dyDescent="0.3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 x14ac:dyDescent="0.3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 x14ac:dyDescent="0.3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 x14ac:dyDescent="0.3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 x14ac:dyDescent="0.3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 x14ac:dyDescent="0.3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 x14ac:dyDescent="0.3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 x14ac:dyDescent="0.3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 x14ac:dyDescent="0.3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 x14ac:dyDescent="0.3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 x14ac:dyDescent="0.3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 x14ac:dyDescent="0.3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 x14ac:dyDescent="0.3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 x14ac:dyDescent="0.3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 x14ac:dyDescent="0.3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 x14ac:dyDescent="0.3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 x14ac:dyDescent="0.3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 x14ac:dyDescent="0.3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 x14ac:dyDescent="0.3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 x14ac:dyDescent="0.3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 x14ac:dyDescent="0.3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 x14ac:dyDescent="0.3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 x14ac:dyDescent="0.3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 x14ac:dyDescent="0.3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 x14ac:dyDescent="0.3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 x14ac:dyDescent="0.3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 x14ac:dyDescent="0.3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 x14ac:dyDescent="0.3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 x14ac:dyDescent="0.3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 x14ac:dyDescent="0.3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 x14ac:dyDescent="0.3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 x14ac:dyDescent="0.3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 x14ac:dyDescent="0.3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 x14ac:dyDescent="0.3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 x14ac:dyDescent="0.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 x14ac:dyDescent="0.3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 x14ac:dyDescent="0.3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 x14ac:dyDescent="0.3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 x14ac:dyDescent="0.3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 x14ac:dyDescent="0.3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 x14ac:dyDescent="0.3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 x14ac:dyDescent="0.3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 x14ac:dyDescent="0.3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 x14ac:dyDescent="0.3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 x14ac:dyDescent="0.3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 x14ac:dyDescent="0.3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 x14ac:dyDescent="0.3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 x14ac:dyDescent="0.3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 x14ac:dyDescent="0.3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 x14ac:dyDescent="0.3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 x14ac:dyDescent="0.3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 x14ac:dyDescent="0.3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 x14ac:dyDescent="0.3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 x14ac:dyDescent="0.3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 x14ac:dyDescent="0.3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 x14ac:dyDescent="0.3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 x14ac:dyDescent="0.3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 x14ac:dyDescent="0.3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 x14ac:dyDescent="0.3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 x14ac:dyDescent="0.3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 x14ac:dyDescent="0.3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 x14ac:dyDescent="0.3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 x14ac:dyDescent="0.3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 x14ac:dyDescent="0.3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 x14ac:dyDescent="0.3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 x14ac:dyDescent="0.3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 x14ac:dyDescent="0.3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 x14ac:dyDescent="0.3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 x14ac:dyDescent="0.3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 x14ac:dyDescent="0.3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 x14ac:dyDescent="0.3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 x14ac:dyDescent="0.3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 x14ac:dyDescent="0.3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 x14ac:dyDescent="0.3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 x14ac:dyDescent="0.3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 x14ac:dyDescent="0.3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 x14ac:dyDescent="0.3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 x14ac:dyDescent="0.3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 x14ac:dyDescent="0.3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 x14ac:dyDescent="0.3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 x14ac:dyDescent="0.3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 x14ac:dyDescent="0.3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 x14ac:dyDescent="0.3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 x14ac:dyDescent="0.3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 x14ac:dyDescent="0.3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 x14ac:dyDescent="0.3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 x14ac:dyDescent="0.3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 x14ac:dyDescent="0.3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 x14ac:dyDescent="0.3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 x14ac:dyDescent="0.3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 x14ac:dyDescent="0.3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 x14ac:dyDescent="0.3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 x14ac:dyDescent="0.3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 x14ac:dyDescent="0.3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 x14ac:dyDescent="0.3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 x14ac:dyDescent="0.3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 x14ac:dyDescent="0.3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 x14ac:dyDescent="0.3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 x14ac:dyDescent="0.3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 x14ac:dyDescent="0.3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 x14ac:dyDescent="0.3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 x14ac:dyDescent="0.3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 x14ac:dyDescent="0.3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 x14ac:dyDescent="0.3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 x14ac:dyDescent="0.3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 x14ac:dyDescent="0.3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 x14ac:dyDescent="0.3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 x14ac:dyDescent="0.3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 x14ac:dyDescent="0.3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 x14ac:dyDescent="0.3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 x14ac:dyDescent="0.3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 x14ac:dyDescent="0.3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 x14ac:dyDescent="0.3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 x14ac:dyDescent="0.3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 x14ac:dyDescent="0.3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 x14ac:dyDescent="0.3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 x14ac:dyDescent="0.3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 x14ac:dyDescent="0.3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 x14ac:dyDescent="0.3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 x14ac:dyDescent="0.3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 x14ac:dyDescent="0.3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 x14ac:dyDescent="0.3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 x14ac:dyDescent="0.3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 x14ac:dyDescent="0.3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 x14ac:dyDescent="0.3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 x14ac:dyDescent="0.3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 x14ac:dyDescent="0.3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 x14ac:dyDescent="0.3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 x14ac:dyDescent="0.3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 x14ac:dyDescent="0.3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 x14ac:dyDescent="0.3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 x14ac:dyDescent="0.3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 x14ac:dyDescent="0.3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 x14ac:dyDescent="0.3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 x14ac:dyDescent="0.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 x14ac:dyDescent="0.3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 x14ac:dyDescent="0.3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 x14ac:dyDescent="0.3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 x14ac:dyDescent="0.3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 x14ac:dyDescent="0.3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 x14ac:dyDescent="0.3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 x14ac:dyDescent="0.3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 x14ac:dyDescent="0.3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 x14ac:dyDescent="0.3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 x14ac:dyDescent="0.3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 x14ac:dyDescent="0.3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 x14ac:dyDescent="0.3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 x14ac:dyDescent="0.3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 x14ac:dyDescent="0.3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 x14ac:dyDescent="0.3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 x14ac:dyDescent="0.3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 x14ac:dyDescent="0.3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 x14ac:dyDescent="0.3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 x14ac:dyDescent="0.3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 x14ac:dyDescent="0.3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 x14ac:dyDescent="0.3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 x14ac:dyDescent="0.3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 x14ac:dyDescent="0.3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 x14ac:dyDescent="0.3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 x14ac:dyDescent="0.3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 x14ac:dyDescent="0.3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 x14ac:dyDescent="0.3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 x14ac:dyDescent="0.3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 x14ac:dyDescent="0.3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 x14ac:dyDescent="0.3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 x14ac:dyDescent="0.3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 x14ac:dyDescent="0.3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 x14ac:dyDescent="0.3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 x14ac:dyDescent="0.3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 x14ac:dyDescent="0.3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 x14ac:dyDescent="0.3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 x14ac:dyDescent="0.3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 x14ac:dyDescent="0.3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 x14ac:dyDescent="0.3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 x14ac:dyDescent="0.3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 x14ac:dyDescent="0.3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 x14ac:dyDescent="0.3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 x14ac:dyDescent="0.3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 x14ac:dyDescent="0.3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 x14ac:dyDescent="0.3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 x14ac:dyDescent="0.3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 x14ac:dyDescent="0.3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 x14ac:dyDescent="0.3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 x14ac:dyDescent="0.3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 x14ac:dyDescent="0.3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 x14ac:dyDescent="0.3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 x14ac:dyDescent="0.3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 x14ac:dyDescent="0.3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 x14ac:dyDescent="0.3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 x14ac:dyDescent="0.3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 x14ac:dyDescent="0.3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 x14ac:dyDescent="0.3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 x14ac:dyDescent="0.3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 x14ac:dyDescent="0.3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 x14ac:dyDescent="0.3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 x14ac:dyDescent="0.3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 x14ac:dyDescent="0.3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 x14ac:dyDescent="0.3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 x14ac:dyDescent="0.3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 x14ac:dyDescent="0.3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3">
    <mergeCell ref="A1:H1"/>
    <mergeCell ref="A2:H2"/>
    <mergeCell ref="A3:H3"/>
  </mergeCells>
  <pageMargins left="0.7" right="0.7" top="1.14375" bottom="1.14375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zoomScaleNormal="100" workbookViewId="0">
      <selection sqref="A1:XFD1048576"/>
    </sheetView>
  </sheetViews>
  <sheetFormatPr defaultColWidth="12.6328125" defaultRowHeight="12.5" x14ac:dyDescent="0.25"/>
  <cols>
    <col min="1" max="1" width="7.26953125" customWidth="1"/>
    <col min="2" max="2" width="65.08984375" customWidth="1"/>
    <col min="3" max="3" width="6.26953125" customWidth="1"/>
    <col min="4" max="4" width="7.26953125" customWidth="1"/>
    <col min="5" max="6" width="10.90625" customWidth="1"/>
    <col min="7" max="7" width="10.26953125" customWidth="1"/>
    <col min="8" max="8" width="12.08984375" customWidth="1"/>
    <col min="9" max="9" width="9.90625" customWidth="1"/>
    <col min="10" max="10" width="12.90625" customWidth="1"/>
    <col min="11" max="25" width="7.36328125" customWidth="1"/>
    <col min="26" max="26" width="8.6328125" customWidth="1"/>
  </cols>
  <sheetData>
    <row r="1" spans="1:26" ht="12.75" customHeight="1" x14ac:dyDescent="0.35">
      <c r="A1" s="5" t="s">
        <v>0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7"/>
    </row>
    <row r="2" spans="1:26" ht="12.7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ht="40.5" customHeight="1" x14ac:dyDescent="0.35">
      <c r="A3" s="4" t="s">
        <v>2</v>
      </c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</row>
    <row r="4" spans="1:26" ht="12.7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7"/>
    </row>
    <row r="5" spans="1:26" ht="12.75" customHeight="1" x14ac:dyDescent="0.35">
      <c r="A5" s="6"/>
      <c r="B5" s="8" t="s">
        <v>51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7"/>
    </row>
    <row r="6" spans="1:26" ht="25.5" customHeight="1" x14ac:dyDescent="0.35">
      <c r="A6" s="9" t="s">
        <v>3</v>
      </c>
      <c r="B6" s="44" t="s">
        <v>4</v>
      </c>
      <c r="C6" s="44" t="s">
        <v>5</v>
      </c>
      <c r="D6" s="44" t="s">
        <v>16</v>
      </c>
      <c r="E6" s="44" t="s">
        <v>6</v>
      </c>
      <c r="F6" s="44" t="s">
        <v>40</v>
      </c>
      <c r="G6" s="44" t="s">
        <v>18</v>
      </c>
      <c r="H6" s="44" t="s">
        <v>52</v>
      </c>
      <c r="I6" s="44" t="s">
        <v>8</v>
      </c>
      <c r="J6" s="44" t="s">
        <v>53</v>
      </c>
      <c r="K6" s="44" t="s">
        <v>21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7"/>
    </row>
    <row r="7" spans="1:26" ht="12.75" customHeight="1" x14ac:dyDescent="0.35">
      <c r="A7" s="10">
        <v>1</v>
      </c>
      <c r="B7" s="11">
        <v>2</v>
      </c>
      <c r="C7" s="11">
        <v>3</v>
      </c>
      <c r="D7" s="11">
        <v>4</v>
      </c>
      <c r="E7" s="10">
        <v>5</v>
      </c>
      <c r="F7" s="10" t="s">
        <v>11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7"/>
    </row>
    <row r="8" spans="1:26" ht="31.5" customHeight="1" x14ac:dyDescent="0.35">
      <c r="A8" s="45">
        <v>1</v>
      </c>
      <c r="B8" s="13" t="s">
        <v>54</v>
      </c>
      <c r="C8" s="14" t="s">
        <v>55</v>
      </c>
      <c r="D8" s="14">
        <v>20</v>
      </c>
      <c r="E8" s="18"/>
      <c r="F8" s="16">
        <f>ROUND(D8*E8,2)</f>
        <v>0</v>
      </c>
      <c r="G8" s="17">
        <v>8</v>
      </c>
      <c r="H8" s="18">
        <f>(F8*0.08)</f>
        <v>0</v>
      </c>
      <c r="I8" s="46">
        <f>(F8+H8)</f>
        <v>0</v>
      </c>
      <c r="J8" s="18"/>
      <c r="K8" s="1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7"/>
    </row>
    <row r="9" spans="1:26" ht="30" customHeight="1" x14ac:dyDescent="0.35">
      <c r="A9" s="12">
        <v>2</v>
      </c>
      <c r="B9" s="25" t="s">
        <v>56</v>
      </c>
      <c r="C9" s="14" t="s">
        <v>46</v>
      </c>
      <c r="D9" s="14">
        <v>5</v>
      </c>
      <c r="E9" s="15"/>
      <c r="F9" s="16">
        <f>ROUND(D9*E9,2)</f>
        <v>0</v>
      </c>
      <c r="G9" s="17">
        <v>8</v>
      </c>
      <c r="H9" s="18">
        <f>(F9*0.08)</f>
        <v>0</v>
      </c>
      <c r="I9" s="47">
        <f>(F9+H9)</f>
        <v>0</v>
      </c>
      <c r="J9" s="18"/>
      <c r="K9" s="1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7"/>
    </row>
    <row r="10" spans="1:26" ht="28.5" customHeight="1" x14ac:dyDescent="0.35">
      <c r="A10" s="12">
        <v>3</v>
      </c>
      <c r="B10" s="25" t="s">
        <v>57</v>
      </c>
      <c r="C10" s="14" t="s">
        <v>46</v>
      </c>
      <c r="D10" s="14">
        <v>7</v>
      </c>
      <c r="E10" s="15"/>
      <c r="F10" s="16">
        <f>ROUND(D10*E10,2)</f>
        <v>0</v>
      </c>
      <c r="G10" s="17">
        <v>8</v>
      </c>
      <c r="H10" s="46">
        <f>(F10*0.08)</f>
        <v>0</v>
      </c>
      <c r="I10" s="46">
        <f>(F10+H10)</f>
        <v>0</v>
      </c>
      <c r="J10" s="18"/>
      <c r="K10" s="1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7"/>
    </row>
    <row r="11" spans="1:26" ht="27.75" customHeight="1" x14ac:dyDescent="0.35">
      <c r="A11" s="12">
        <v>4</v>
      </c>
      <c r="B11" s="25" t="s">
        <v>58</v>
      </c>
      <c r="C11" s="14" t="s">
        <v>46</v>
      </c>
      <c r="D11" s="14">
        <v>8</v>
      </c>
      <c r="E11" s="15"/>
      <c r="F11" s="16">
        <f>ROUND(D11*E11,2)</f>
        <v>0</v>
      </c>
      <c r="G11" s="17">
        <v>8</v>
      </c>
      <c r="H11" s="46">
        <f>(F11*0.08)</f>
        <v>0</v>
      </c>
      <c r="I11" s="46">
        <f>(F11+H11)</f>
        <v>0</v>
      </c>
      <c r="J11" s="18"/>
      <c r="K11" s="1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</row>
    <row r="12" spans="1:26" ht="12" customHeight="1" x14ac:dyDescent="0.35">
      <c r="A12" s="6"/>
      <c r="B12" s="22"/>
      <c r="C12" s="6"/>
      <c r="D12" s="6" t="s">
        <v>59</v>
      </c>
      <c r="E12" s="6"/>
      <c r="F12" s="46">
        <f>SUM(F8:F11)</f>
        <v>0</v>
      </c>
      <c r="G12" s="6"/>
      <c r="H12" s="18">
        <f>SUM(H8:H11)</f>
        <v>0</v>
      </c>
      <c r="I12" s="46">
        <f>SUM(I8:I11)</f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</row>
    <row r="13" spans="1:26" ht="12.75" customHeight="1" x14ac:dyDescent="0.35">
      <c r="A13" s="6"/>
      <c r="B13" s="8" t="s">
        <v>14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7"/>
    </row>
    <row r="14" spans="1:26" ht="12.75" customHeight="1" x14ac:dyDescent="0.3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2.75" customHeight="1" x14ac:dyDescent="0.3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2.75" customHeight="1" x14ac:dyDescent="0.3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 x14ac:dyDescent="0.3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2.75" customHeight="1" x14ac:dyDescent="0.3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2.75" customHeight="1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2.75" customHeigh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2.75" customHeight="1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2.75" customHeight="1" x14ac:dyDescent="0.3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2.75" customHeight="1" x14ac:dyDescent="0.3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.75" customHeight="1" x14ac:dyDescent="0.3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2.75" customHeight="1" x14ac:dyDescent="0.3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2.75" customHeight="1" x14ac:dyDescent="0.3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2.75" customHeight="1" x14ac:dyDescent="0.3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2.75" customHeight="1" x14ac:dyDescent="0.3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2.75" customHeight="1" x14ac:dyDescent="0.3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 x14ac:dyDescent="0.3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 x14ac:dyDescent="0.3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 x14ac:dyDescent="0.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 x14ac:dyDescent="0.3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 x14ac:dyDescent="0.3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 x14ac:dyDescent="0.3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 x14ac:dyDescent="0.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 x14ac:dyDescent="0.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 x14ac:dyDescent="0.3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 x14ac:dyDescent="0.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 x14ac:dyDescent="0.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 x14ac:dyDescent="0.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 x14ac:dyDescent="0.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 x14ac:dyDescent="0.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 x14ac:dyDescent="0.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 x14ac:dyDescent="0.3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 x14ac:dyDescent="0.3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 x14ac:dyDescent="0.3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 x14ac:dyDescent="0.3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 x14ac:dyDescent="0.3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 x14ac:dyDescent="0.3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 x14ac:dyDescent="0.3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 x14ac:dyDescent="0.3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 x14ac:dyDescent="0.3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 x14ac:dyDescent="0.3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 x14ac:dyDescent="0.3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 x14ac:dyDescent="0.3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 x14ac:dyDescent="0.3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 x14ac:dyDescent="0.3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 x14ac:dyDescent="0.3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 x14ac:dyDescent="0.3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 x14ac:dyDescent="0.3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 x14ac:dyDescent="0.3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 x14ac:dyDescent="0.3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 x14ac:dyDescent="0.3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 x14ac:dyDescent="0.3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 x14ac:dyDescent="0.3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 x14ac:dyDescent="0.3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 x14ac:dyDescent="0.3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 x14ac:dyDescent="0.3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 x14ac:dyDescent="0.3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 x14ac:dyDescent="0.3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 x14ac:dyDescent="0.3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 x14ac:dyDescent="0.3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 x14ac:dyDescent="0.3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 x14ac:dyDescent="0.3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 x14ac:dyDescent="0.3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 x14ac:dyDescent="0.3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 x14ac:dyDescent="0.3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 x14ac:dyDescent="0.3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 x14ac:dyDescent="0.3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 x14ac:dyDescent="0.3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 x14ac:dyDescent="0.3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 x14ac:dyDescent="0.3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 x14ac:dyDescent="0.3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 x14ac:dyDescent="0.3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 x14ac:dyDescent="0.3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 x14ac:dyDescent="0.3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 x14ac:dyDescent="0.3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 x14ac:dyDescent="0.3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 x14ac:dyDescent="0.3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 x14ac:dyDescent="0.3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 x14ac:dyDescent="0.3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 x14ac:dyDescent="0.3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 x14ac:dyDescent="0.3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 x14ac:dyDescent="0.3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 x14ac:dyDescent="0.3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 x14ac:dyDescent="0.3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 x14ac:dyDescent="0.3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 x14ac:dyDescent="0.3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 x14ac:dyDescent="0.3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 x14ac:dyDescent="0.3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 x14ac:dyDescent="0.3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 x14ac:dyDescent="0.3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 x14ac:dyDescent="0.3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 x14ac:dyDescent="0.3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 x14ac:dyDescent="0.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 x14ac:dyDescent="0.3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 x14ac:dyDescent="0.3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 x14ac:dyDescent="0.3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 x14ac:dyDescent="0.3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 x14ac:dyDescent="0.3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 x14ac:dyDescent="0.3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 x14ac:dyDescent="0.3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 x14ac:dyDescent="0.3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 x14ac:dyDescent="0.3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 x14ac:dyDescent="0.3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 x14ac:dyDescent="0.3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 x14ac:dyDescent="0.3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 x14ac:dyDescent="0.3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 x14ac:dyDescent="0.3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 x14ac:dyDescent="0.3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 x14ac:dyDescent="0.3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 x14ac:dyDescent="0.3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 x14ac:dyDescent="0.3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 x14ac:dyDescent="0.3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 x14ac:dyDescent="0.3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 x14ac:dyDescent="0.3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 x14ac:dyDescent="0.3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 x14ac:dyDescent="0.3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 x14ac:dyDescent="0.3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 x14ac:dyDescent="0.3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 x14ac:dyDescent="0.3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 x14ac:dyDescent="0.3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 x14ac:dyDescent="0.3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 x14ac:dyDescent="0.3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 x14ac:dyDescent="0.3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 x14ac:dyDescent="0.3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 x14ac:dyDescent="0.3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 x14ac:dyDescent="0.3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 x14ac:dyDescent="0.3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 x14ac:dyDescent="0.3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 x14ac:dyDescent="0.3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 x14ac:dyDescent="0.3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 x14ac:dyDescent="0.3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 x14ac:dyDescent="0.3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 x14ac:dyDescent="0.3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 x14ac:dyDescent="0.3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 x14ac:dyDescent="0.3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 x14ac:dyDescent="0.3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 x14ac:dyDescent="0.3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 x14ac:dyDescent="0.3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 x14ac:dyDescent="0.3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 x14ac:dyDescent="0.3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 x14ac:dyDescent="0.3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 x14ac:dyDescent="0.3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 x14ac:dyDescent="0.3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 x14ac:dyDescent="0.3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 x14ac:dyDescent="0.3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 x14ac:dyDescent="0.3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 x14ac:dyDescent="0.3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 x14ac:dyDescent="0.3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 x14ac:dyDescent="0.3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 x14ac:dyDescent="0.3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 x14ac:dyDescent="0.3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 x14ac:dyDescent="0.3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 x14ac:dyDescent="0.3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 x14ac:dyDescent="0.3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 x14ac:dyDescent="0.3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 x14ac:dyDescent="0.3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 x14ac:dyDescent="0.3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 x14ac:dyDescent="0.3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 x14ac:dyDescent="0.3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 x14ac:dyDescent="0.3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 x14ac:dyDescent="0.3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 x14ac:dyDescent="0.3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 x14ac:dyDescent="0.3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 x14ac:dyDescent="0.3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 x14ac:dyDescent="0.3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 x14ac:dyDescent="0.3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 x14ac:dyDescent="0.3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 x14ac:dyDescent="0.3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 x14ac:dyDescent="0.3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 x14ac:dyDescent="0.3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 x14ac:dyDescent="0.3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 x14ac:dyDescent="0.3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 x14ac:dyDescent="0.3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 x14ac:dyDescent="0.3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 x14ac:dyDescent="0.3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 x14ac:dyDescent="0.3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 x14ac:dyDescent="0.3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 x14ac:dyDescent="0.3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 x14ac:dyDescent="0.3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 x14ac:dyDescent="0.3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 x14ac:dyDescent="0.3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 x14ac:dyDescent="0.3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 x14ac:dyDescent="0.3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 x14ac:dyDescent="0.3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 x14ac:dyDescent="0.3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 x14ac:dyDescent="0.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 x14ac:dyDescent="0.3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 x14ac:dyDescent="0.3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 x14ac:dyDescent="0.3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 x14ac:dyDescent="0.3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 x14ac:dyDescent="0.3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 x14ac:dyDescent="0.3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 x14ac:dyDescent="0.3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 x14ac:dyDescent="0.3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 x14ac:dyDescent="0.3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 x14ac:dyDescent="0.3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 x14ac:dyDescent="0.3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 x14ac:dyDescent="0.3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 x14ac:dyDescent="0.3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 x14ac:dyDescent="0.3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 x14ac:dyDescent="0.3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 x14ac:dyDescent="0.3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 x14ac:dyDescent="0.3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 x14ac:dyDescent="0.3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 x14ac:dyDescent="0.3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 x14ac:dyDescent="0.3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 x14ac:dyDescent="0.3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 x14ac:dyDescent="0.3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 x14ac:dyDescent="0.3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 x14ac:dyDescent="0.3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 x14ac:dyDescent="0.3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 x14ac:dyDescent="0.3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 x14ac:dyDescent="0.3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 x14ac:dyDescent="0.3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 x14ac:dyDescent="0.3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 x14ac:dyDescent="0.3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 x14ac:dyDescent="0.3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 x14ac:dyDescent="0.3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 x14ac:dyDescent="0.3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 x14ac:dyDescent="0.3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 x14ac:dyDescent="0.3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 x14ac:dyDescent="0.3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 x14ac:dyDescent="0.3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 x14ac:dyDescent="0.3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 x14ac:dyDescent="0.3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 x14ac:dyDescent="0.3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 x14ac:dyDescent="0.3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 x14ac:dyDescent="0.3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 x14ac:dyDescent="0.3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 x14ac:dyDescent="0.3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 x14ac:dyDescent="0.3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 x14ac:dyDescent="0.3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 x14ac:dyDescent="0.3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 x14ac:dyDescent="0.3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 x14ac:dyDescent="0.3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 x14ac:dyDescent="0.3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 x14ac:dyDescent="0.3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 x14ac:dyDescent="0.3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 x14ac:dyDescent="0.3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 x14ac:dyDescent="0.3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 x14ac:dyDescent="0.3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 x14ac:dyDescent="0.3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 x14ac:dyDescent="0.3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 x14ac:dyDescent="0.3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 x14ac:dyDescent="0.3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 x14ac:dyDescent="0.3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 x14ac:dyDescent="0.3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 x14ac:dyDescent="0.3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 x14ac:dyDescent="0.3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 x14ac:dyDescent="0.3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 x14ac:dyDescent="0.3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 x14ac:dyDescent="0.3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 x14ac:dyDescent="0.3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 x14ac:dyDescent="0.3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 x14ac:dyDescent="0.3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 x14ac:dyDescent="0.3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 x14ac:dyDescent="0.3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 x14ac:dyDescent="0.3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 x14ac:dyDescent="0.3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 x14ac:dyDescent="0.3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 x14ac:dyDescent="0.3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 x14ac:dyDescent="0.3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 x14ac:dyDescent="0.3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 x14ac:dyDescent="0.3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 x14ac:dyDescent="0.3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 x14ac:dyDescent="0.3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 x14ac:dyDescent="0.3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 x14ac:dyDescent="0.3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 x14ac:dyDescent="0.3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 x14ac:dyDescent="0.3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 x14ac:dyDescent="0.3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 x14ac:dyDescent="0.3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 x14ac:dyDescent="0.3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 x14ac:dyDescent="0.3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 x14ac:dyDescent="0.3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 x14ac:dyDescent="0.3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 x14ac:dyDescent="0.3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 x14ac:dyDescent="0.3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 x14ac:dyDescent="0.3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 x14ac:dyDescent="0.3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 x14ac:dyDescent="0.3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 x14ac:dyDescent="0.3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 x14ac:dyDescent="0.3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 x14ac:dyDescent="0.3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 x14ac:dyDescent="0.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 x14ac:dyDescent="0.3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 x14ac:dyDescent="0.3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 x14ac:dyDescent="0.3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 x14ac:dyDescent="0.3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 x14ac:dyDescent="0.3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 x14ac:dyDescent="0.3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 x14ac:dyDescent="0.3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 x14ac:dyDescent="0.3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 x14ac:dyDescent="0.3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 x14ac:dyDescent="0.3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 x14ac:dyDescent="0.3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 x14ac:dyDescent="0.3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 x14ac:dyDescent="0.3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 x14ac:dyDescent="0.3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 x14ac:dyDescent="0.3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 x14ac:dyDescent="0.3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 x14ac:dyDescent="0.3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 x14ac:dyDescent="0.3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 x14ac:dyDescent="0.3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 x14ac:dyDescent="0.3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 x14ac:dyDescent="0.3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 x14ac:dyDescent="0.3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 x14ac:dyDescent="0.3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 x14ac:dyDescent="0.3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 x14ac:dyDescent="0.3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 x14ac:dyDescent="0.3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 x14ac:dyDescent="0.3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 x14ac:dyDescent="0.3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 x14ac:dyDescent="0.3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 x14ac:dyDescent="0.3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 x14ac:dyDescent="0.3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 x14ac:dyDescent="0.3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 x14ac:dyDescent="0.3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 x14ac:dyDescent="0.3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 x14ac:dyDescent="0.3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 x14ac:dyDescent="0.3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 x14ac:dyDescent="0.3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 x14ac:dyDescent="0.3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 x14ac:dyDescent="0.3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 x14ac:dyDescent="0.3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 x14ac:dyDescent="0.3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 x14ac:dyDescent="0.3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 x14ac:dyDescent="0.3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 x14ac:dyDescent="0.3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 x14ac:dyDescent="0.3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 x14ac:dyDescent="0.3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 x14ac:dyDescent="0.3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 x14ac:dyDescent="0.3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 x14ac:dyDescent="0.3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 x14ac:dyDescent="0.3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 x14ac:dyDescent="0.3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 x14ac:dyDescent="0.3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 x14ac:dyDescent="0.3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 x14ac:dyDescent="0.3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 x14ac:dyDescent="0.3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 x14ac:dyDescent="0.3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 x14ac:dyDescent="0.3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 x14ac:dyDescent="0.3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 x14ac:dyDescent="0.3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 x14ac:dyDescent="0.3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 x14ac:dyDescent="0.3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 x14ac:dyDescent="0.3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 x14ac:dyDescent="0.3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 x14ac:dyDescent="0.3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 x14ac:dyDescent="0.3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 x14ac:dyDescent="0.3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 x14ac:dyDescent="0.3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 x14ac:dyDescent="0.3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 x14ac:dyDescent="0.3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 x14ac:dyDescent="0.3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 x14ac:dyDescent="0.3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 x14ac:dyDescent="0.3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 x14ac:dyDescent="0.3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 x14ac:dyDescent="0.3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 x14ac:dyDescent="0.3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 x14ac:dyDescent="0.3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 x14ac:dyDescent="0.3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 x14ac:dyDescent="0.3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 x14ac:dyDescent="0.3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 x14ac:dyDescent="0.3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 x14ac:dyDescent="0.3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 x14ac:dyDescent="0.3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 x14ac:dyDescent="0.3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 x14ac:dyDescent="0.3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 x14ac:dyDescent="0.3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 x14ac:dyDescent="0.3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 x14ac:dyDescent="0.3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 x14ac:dyDescent="0.3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 x14ac:dyDescent="0.3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 x14ac:dyDescent="0.3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 x14ac:dyDescent="0.3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 x14ac:dyDescent="0.3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 x14ac:dyDescent="0.3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 x14ac:dyDescent="0.3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 x14ac:dyDescent="0.3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 x14ac:dyDescent="0.3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 x14ac:dyDescent="0.3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 x14ac:dyDescent="0.3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 x14ac:dyDescent="0.3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 x14ac:dyDescent="0.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 x14ac:dyDescent="0.3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 x14ac:dyDescent="0.3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 x14ac:dyDescent="0.3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 x14ac:dyDescent="0.3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 x14ac:dyDescent="0.3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 x14ac:dyDescent="0.3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 x14ac:dyDescent="0.3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 x14ac:dyDescent="0.3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 x14ac:dyDescent="0.3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 x14ac:dyDescent="0.3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 x14ac:dyDescent="0.3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 x14ac:dyDescent="0.3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 x14ac:dyDescent="0.3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 x14ac:dyDescent="0.3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 x14ac:dyDescent="0.3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 x14ac:dyDescent="0.3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 x14ac:dyDescent="0.3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 x14ac:dyDescent="0.3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 x14ac:dyDescent="0.3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 x14ac:dyDescent="0.3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 x14ac:dyDescent="0.3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 x14ac:dyDescent="0.3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 x14ac:dyDescent="0.3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 x14ac:dyDescent="0.3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 x14ac:dyDescent="0.3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 x14ac:dyDescent="0.3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 x14ac:dyDescent="0.3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 x14ac:dyDescent="0.3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 x14ac:dyDescent="0.3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 x14ac:dyDescent="0.3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 x14ac:dyDescent="0.3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 x14ac:dyDescent="0.3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 x14ac:dyDescent="0.3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 x14ac:dyDescent="0.3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 x14ac:dyDescent="0.3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 x14ac:dyDescent="0.3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 x14ac:dyDescent="0.3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 x14ac:dyDescent="0.3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 x14ac:dyDescent="0.3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 x14ac:dyDescent="0.3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 x14ac:dyDescent="0.3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 x14ac:dyDescent="0.3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 x14ac:dyDescent="0.3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 x14ac:dyDescent="0.3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 x14ac:dyDescent="0.3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 x14ac:dyDescent="0.3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 x14ac:dyDescent="0.3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 x14ac:dyDescent="0.3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 x14ac:dyDescent="0.3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 x14ac:dyDescent="0.3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 x14ac:dyDescent="0.3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 x14ac:dyDescent="0.3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 x14ac:dyDescent="0.3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 x14ac:dyDescent="0.3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 x14ac:dyDescent="0.3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 x14ac:dyDescent="0.3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 x14ac:dyDescent="0.3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 x14ac:dyDescent="0.3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 x14ac:dyDescent="0.3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 x14ac:dyDescent="0.3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 x14ac:dyDescent="0.3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 x14ac:dyDescent="0.3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 x14ac:dyDescent="0.3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 x14ac:dyDescent="0.3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 x14ac:dyDescent="0.3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 x14ac:dyDescent="0.3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 x14ac:dyDescent="0.3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 x14ac:dyDescent="0.3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 x14ac:dyDescent="0.3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 x14ac:dyDescent="0.3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 x14ac:dyDescent="0.3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 x14ac:dyDescent="0.3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 x14ac:dyDescent="0.3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 x14ac:dyDescent="0.3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 x14ac:dyDescent="0.3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 x14ac:dyDescent="0.3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 x14ac:dyDescent="0.3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 x14ac:dyDescent="0.3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 x14ac:dyDescent="0.3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 x14ac:dyDescent="0.3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 x14ac:dyDescent="0.3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 x14ac:dyDescent="0.3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 x14ac:dyDescent="0.3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 x14ac:dyDescent="0.3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 x14ac:dyDescent="0.3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 x14ac:dyDescent="0.3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 x14ac:dyDescent="0.3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 x14ac:dyDescent="0.3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 x14ac:dyDescent="0.3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 x14ac:dyDescent="0.3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 x14ac:dyDescent="0.3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 x14ac:dyDescent="0.3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 x14ac:dyDescent="0.3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 x14ac:dyDescent="0.3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 x14ac:dyDescent="0.3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 x14ac:dyDescent="0.3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 x14ac:dyDescent="0.3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 x14ac:dyDescent="0.3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 x14ac:dyDescent="0.3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 x14ac:dyDescent="0.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 x14ac:dyDescent="0.3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 x14ac:dyDescent="0.3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 x14ac:dyDescent="0.3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 x14ac:dyDescent="0.3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 x14ac:dyDescent="0.3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 x14ac:dyDescent="0.3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 x14ac:dyDescent="0.3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 x14ac:dyDescent="0.3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 x14ac:dyDescent="0.3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 x14ac:dyDescent="0.3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 x14ac:dyDescent="0.3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 x14ac:dyDescent="0.3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 x14ac:dyDescent="0.3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 x14ac:dyDescent="0.3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 x14ac:dyDescent="0.3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 x14ac:dyDescent="0.3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 x14ac:dyDescent="0.3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 x14ac:dyDescent="0.3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 x14ac:dyDescent="0.3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 x14ac:dyDescent="0.3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 x14ac:dyDescent="0.3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 x14ac:dyDescent="0.3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 x14ac:dyDescent="0.3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 x14ac:dyDescent="0.3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 x14ac:dyDescent="0.3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 x14ac:dyDescent="0.3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 x14ac:dyDescent="0.3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 x14ac:dyDescent="0.3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 x14ac:dyDescent="0.3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 x14ac:dyDescent="0.3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 x14ac:dyDescent="0.3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 x14ac:dyDescent="0.3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 x14ac:dyDescent="0.3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 x14ac:dyDescent="0.3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 x14ac:dyDescent="0.3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 x14ac:dyDescent="0.3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 x14ac:dyDescent="0.3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 x14ac:dyDescent="0.3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 x14ac:dyDescent="0.3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 x14ac:dyDescent="0.3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 x14ac:dyDescent="0.3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 x14ac:dyDescent="0.3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 x14ac:dyDescent="0.3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 x14ac:dyDescent="0.3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 x14ac:dyDescent="0.3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 x14ac:dyDescent="0.3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 x14ac:dyDescent="0.3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 x14ac:dyDescent="0.3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 x14ac:dyDescent="0.3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 x14ac:dyDescent="0.3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 x14ac:dyDescent="0.3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 x14ac:dyDescent="0.3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 x14ac:dyDescent="0.3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 x14ac:dyDescent="0.3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 x14ac:dyDescent="0.3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 x14ac:dyDescent="0.3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 x14ac:dyDescent="0.3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 x14ac:dyDescent="0.3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 x14ac:dyDescent="0.3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 x14ac:dyDescent="0.3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 x14ac:dyDescent="0.3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 x14ac:dyDescent="0.3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 x14ac:dyDescent="0.3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 x14ac:dyDescent="0.3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 x14ac:dyDescent="0.3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 x14ac:dyDescent="0.3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 x14ac:dyDescent="0.3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 x14ac:dyDescent="0.3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 x14ac:dyDescent="0.3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 x14ac:dyDescent="0.3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 x14ac:dyDescent="0.3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 x14ac:dyDescent="0.3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 x14ac:dyDescent="0.3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 x14ac:dyDescent="0.3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 x14ac:dyDescent="0.3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 x14ac:dyDescent="0.3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 x14ac:dyDescent="0.3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 x14ac:dyDescent="0.3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 x14ac:dyDescent="0.3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 x14ac:dyDescent="0.3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 x14ac:dyDescent="0.3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 x14ac:dyDescent="0.3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 x14ac:dyDescent="0.3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 x14ac:dyDescent="0.3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 x14ac:dyDescent="0.3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 x14ac:dyDescent="0.3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 x14ac:dyDescent="0.3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 x14ac:dyDescent="0.3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 x14ac:dyDescent="0.3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 x14ac:dyDescent="0.3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 x14ac:dyDescent="0.3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 x14ac:dyDescent="0.3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 x14ac:dyDescent="0.3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 x14ac:dyDescent="0.3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 x14ac:dyDescent="0.3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 x14ac:dyDescent="0.3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 x14ac:dyDescent="0.3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 x14ac:dyDescent="0.3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 x14ac:dyDescent="0.3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 x14ac:dyDescent="0.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 x14ac:dyDescent="0.3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 x14ac:dyDescent="0.3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 x14ac:dyDescent="0.3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 x14ac:dyDescent="0.3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 x14ac:dyDescent="0.3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 x14ac:dyDescent="0.3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 x14ac:dyDescent="0.3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 x14ac:dyDescent="0.3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 x14ac:dyDescent="0.3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 x14ac:dyDescent="0.3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 x14ac:dyDescent="0.3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 x14ac:dyDescent="0.3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 x14ac:dyDescent="0.3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 x14ac:dyDescent="0.3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 x14ac:dyDescent="0.3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 x14ac:dyDescent="0.3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 x14ac:dyDescent="0.3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 x14ac:dyDescent="0.3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 x14ac:dyDescent="0.3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 x14ac:dyDescent="0.3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 x14ac:dyDescent="0.3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 x14ac:dyDescent="0.3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 x14ac:dyDescent="0.3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 x14ac:dyDescent="0.3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 x14ac:dyDescent="0.3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 x14ac:dyDescent="0.3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 x14ac:dyDescent="0.3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 x14ac:dyDescent="0.3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 x14ac:dyDescent="0.3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 x14ac:dyDescent="0.3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 x14ac:dyDescent="0.3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 x14ac:dyDescent="0.3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 x14ac:dyDescent="0.3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 x14ac:dyDescent="0.3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 x14ac:dyDescent="0.3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 x14ac:dyDescent="0.3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 x14ac:dyDescent="0.3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 x14ac:dyDescent="0.3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 x14ac:dyDescent="0.3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 x14ac:dyDescent="0.3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 x14ac:dyDescent="0.3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 x14ac:dyDescent="0.3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 x14ac:dyDescent="0.3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 x14ac:dyDescent="0.3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 x14ac:dyDescent="0.3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 x14ac:dyDescent="0.3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 x14ac:dyDescent="0.3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 x14ac:dyDescent="0.3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 x14ac:dyDescent="0.3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 x14ac:dyDescent="0.3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 x14ac:dyDescent="0.3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 x14ac:dyDescent="0.3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 x14ac:dyDescent="0.3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 x14ac:dyDescent="0.3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 x14ac:dyDescent="0.3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 x14ac:dyDescent="0.3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 x14ac:dyDescent="0.3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 x14ac:dyDescent="0.3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 x14ac:dyDescent="0.3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 x14ac:dyDescent="0.3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 x14ac:dyDescent="0.3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 x14ac:dyDescent="0.3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 x14ac:dyDescent="0.3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 x14ac:dyDescent="0.3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 x14ac:dyDescent="0.3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 x14ac:dyDescent="0.3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 x14ac:dyDescent="0.3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 x14ac:dyDescent="0.3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 x14ac:dyDescent="0.3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 x14ac:dyDescent="0.3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 x14ac:dyDescent="0.3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 x14ac:dyDescent="0.3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 x14ac:dyDescent="0.3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 x14ac:dyDescent="0.3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 x14ac:dyDescent="0.3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 x14ac:dyDescent="0.3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 x14ac:dyDescent="0.3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 x14ac:dyDescent="0.3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 x14ac:dyDescent="0.3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 x14ac:dyDescent="0.3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 x14ac:dyDescent="0.3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 x14ac:dyDescent="0.3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 x14ac:dyDescent="0.3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 x14ac:dyDescent="0.3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 x14ac:dyDescent="0.3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 x14ac:dyDescent="0.3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 x14ac:dyDescent="0.3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 x14ac:dyDescent="0.3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 x14ac:dyDescent="0.3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 x14ac:dyDescent="0.3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 x14ac:dyDescent="0.3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 x14ac:dyDescent="0.3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 x14ac:dyDescent="0.3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 x14ac:dyDescent="0.3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 x14ac:dyDescent="0.3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 x14ac:dyDescent="0.3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 x14ac:dyDescent="0.3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 x14ac:dyDescent="0.3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 x14ac:dyDescent="0.3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 x14ac:dyDescent="0.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 x14ac:dyDescent="0.3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 x14ac:dyDescent="0.3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 x14ac:dyDescent="0.3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 x14ac:dyDescent="0.3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 x14ac:dyDescent="0.3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 x14ac:dyDescent="0.3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 x14ac:dyDescent="0.3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 x14ac:dyDescent="0.3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 x14ac:dyDescent="0.3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 x14ac:dyDescent="0.3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 x14ac:dyDescent="0.3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 x14ac:dyDescent="0.3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 x14ac:dyDescent="0.3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 x14ac:dyDescent="0.3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 x14ac:dyDescent="0.3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 x14ac:dyDescent="0.3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 x14ac:dyDescent="0.3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 x14ac:dyDescent="0.3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 x14ac:dyDescent="0.3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 x14ac:dyDescent="0.3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 x14ac:dyDescent="0.3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 x14ac:dyDescent="0.3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 x14ac:dyDescent="0.3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 x14ac:dyDescent="0.3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 x14ac:dyDescent="0.3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 x14ac:dyDescent="0.3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 x14ac:dyDescent="0.3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 x14ac:dyDescent="0.3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 x14ac:dyDescent="0.3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 x14ac:dyDescent="0.3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 x14ac:dyDescent="0.3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 x14ac:dyDescent="0.3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 x14ac:dyDescent="0.3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 x14ac:dyDescent="0.3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 x14ac:dyDescent="0.3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 x14ac:dyDescent="0.3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 x14ac:dyDescent="0.3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 x14ac:dyDescent="0.3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 x14ac:dyDescent="0.3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 x14ac:dyDescent="0.3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 x14ac:dyDescent="0.3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 x14ac:dyDescent="0.3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 x14ac:dyDescent="0.3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 x14ac:dyDescent="0.3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 x14ac:dyDescent="0.3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 x14ac:dyDescent="0.3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 x14ac:dyDescent="0.3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 x14ac:dyDescent="0.3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 x14ac:dyDescent="0.3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 x14ac:dyDescent="0.3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 x14ac:dyDescent="0.3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 x14ac:dyDescent="0.3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 x14ac:dyDescent="0.3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 x14ac:dyDescent="0.3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 x14ac:dyDescent="0.3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 x14ac:dyDescent="0.3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 x14ac:dyDescent="0.3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 x14ac:dyDescent="0.3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 x14ac:dyDescent="0.3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 x14ac:dyDescent="0.3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 x14ac:dyDescent="0.3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 x14ac:dyDescent="0.3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 x14ac:dyDescent="0.3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 x14ac:dyDescent="0.3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 x14ac:dyDescent="0.3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 x14ac:dyDescent="0.3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 x14ac:dyDescent="0.3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 x14ac:dyDescent="0.3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 x14ac:dyDescent="0.3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 x14ac:dyDescent="0.3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 x14ac:dyDescent="0.3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 x14ac:dyDescent="0.3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 x14ac:dyDescent="0.3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 x14ac:dyDescent="0.3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 x14ac:dyDescent="0.3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 x14ac:dyDescent="0.3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 x14ac:dyDescent="0.3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 x14ac:dyDescent="0.3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 x14ac:dyDescent="0.3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 x14ac:dyDescent="0.3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 x14ac:dyDescent="0.3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 x14ac:dyDescent="0.3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 x14ac:dyDescent="0.3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 x14ac:dyDescent="0.3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 x14ac:dyDescent="0.3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 x14ac:dyDescent="0.3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 x14ac:dyDescent="0.3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 x14ac:dyDescent="0.3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 x14ac:dyDescent="0.3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 x14ac:dyDescent="0.3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 x14ac:dyDescent="0.3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 x14ac:dyDescent="0.3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 x14ac:dyDescent="0.3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 x14ac:dyDescent="0.3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 x14ac:dyDescent="0.3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 x14ac:dyDescent="0.3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 x14ac:dyDescent="0.3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 x14ac:dyDescent="0.3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 x14ac:dyDescent="0.3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 x14ac:dyDescent="0.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 x14ac:dyDescent="0.3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 x14ac:dyDescent="0.3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 x14ac:dyDescent="0.3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 x14ac:dyDescent="0.3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 x14ac:dyDescent="0.3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 x14ac:dyDescent="0.3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 x14ac:dyDescent="0.3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 x14ac:dyDescent="0.3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 x14ac:dyDescent="0.3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 x14ac:dyDescent="0.3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 x14ac:dyDescent="0.3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 x14ac:dyDescent="0.3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 x14ac:dyDescent="0.3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 x14ac:dyDescent="0.3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 x14ac:dyDescent="0.3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 x14ac:dyDescent="0.3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 x14ac:dyDescent="0.3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 x14ac:dyDescent="0.3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 x14ac:dyDescent="0.3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 x14ac:dyDescent="0.3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 x14ac:dyDescent="0.3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 x14ac:dyDescent="0.3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 x14ac:dyDescent="0.3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 x14ac:dyDescent="0.3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 x14ac:dyDescent="0.3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 x14ac:dyDescent="0.3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 x14ac:dyDescent="0.3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 x14ac:dyDescent="0.3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 x14ac:dyDescent="0.3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 x14ac:dyDescent="0.3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 x14ac:dyDescent="0.3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 x14ac:dyDescent="0.3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 x14ac:dyDescent="0.3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 x14ac:dyDescent="0.3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 x14ac:dyDescent="0.3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 x14ac:dyDescent="0.3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 x14ac:dyDescent="0.3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 x14ac:dyDescent="0.3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 x14ac:dyDescent="0.3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 x14ac:dyDescent="0.3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 x14ac:dyDescent="0.3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 x14ac:dyDescent="0.3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 x14ac:dyDescent="0.3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 x14ac:dyDescent="0.3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 x14ac:dyDescent="0.3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 x14ac:dyDescent="0.3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 x14ac:dyDescent="0.3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 x14ac:dyDescent="0.3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 x14ac:dyDescent="0.3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 x14ac:dyDescent="0.3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 x14ac:dyDescent="0.3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 x14ac:dyDescent="0.3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 x14ac:dyDescent="0.3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 x14ac:dyDescent="0.3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 x14ac:dyDescent="0.3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 x14ac:dyDescent="0.3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 x14ac:dyDescent="0.3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 x14ac:dyDescent="0.3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 x14ac:dyDescent="0.3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 x14ac:dyDescent="0.3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 x14ac:dyDescent="0.3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 x14ac:dyDescent="0.3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 x14ac:dyDescent="0.3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 x14ac:dyDescent="0.3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 x14ac:dyDescent="0.3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 x14ac:dyDescent="0.3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 x14ac:dyDescent="0.3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 x14ac:dyDescent="0.3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 x14ac:dyDescent="0.3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 x14ac:dyDescent="0.3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 x14ac:dyDescent="0.3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 x14ac:dyDescent="0.3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 x14ac:dyDescent="0.3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 x14ac:dyDescent="0.3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 x14ac:dyDescent="0.3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 x14ac:dyDescent="0.3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 x14ac:dyDescent="0.3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 x14ac:dyDescent="0.3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 x14ac:dyDescent="0.3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 x14ac:dyDescent="0.3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 x14ac:dyDescent="0.3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 x14ac:dyDescent="0.3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 x14ac:dyDescent="0.3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 x14ac:dyDescent="0.3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 x14ac:dyDescent="0.3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 x14ac:dyDescent="0.3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 x14ac:dyDescent="0.3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 x14ac:dyDescent="0.3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 x14ac:dyDescent="0.3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 x14ac:dyDescent="0.3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 x14ac:dyDescent="0.3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 x14ac:dyDescent="0.3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 x14ac:dyDescent="0.3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 x14ac:dyDescent="0.3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 x14ac:dyDescent="0.3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 x14ac:dyDescent="0.3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 x14ac:dyDescent="0.3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 x14ac:dyDescent="0.3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 x14ac:dyDescent="0.3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 x14ac:dyDescent="0.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 x14ac:dyDescent="0.3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 x14ac:dyDescent="0.3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 x14ac:dyDescent="0.3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 x14ac:dyDescent="0.3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 x14ac:dyDescent="0.3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 x14ac:dyDescent="0.3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 x14ac:dyDescent="0.3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 x14ac:dyDescent="0.3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 x14ac:dyDescent="0.3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 x14ac:dyDescent="0.3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 x14ac:dyDescent="0.3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 x14ac:dyDescent="0.3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 x14ac:dyDescent="0.3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 x14ac:dyDescent="0.3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 x14ac:dyDescent="0.3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 x14ac:dyDescent="0.3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 x14ac:dyDescent="0.3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 x14ac:dyDescent="0.3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 x14ac:dyDescent="0.3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 x14ac:dyDescent="0.3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 x14ac:dyDescent="0.3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 x14ac:dyDescent="0.3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 x14ac:dyDescent="0.3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 x14ac:dyDescent="0.3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 x14ac:dyDescent="0.3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 x14ac:dyDescent="0.3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 x14ac:dyDescent="0.3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 x14ac:dyDescent="0.3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 x14ac:dyDescent="0.3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 x14ac:dyDescent="0.3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 x14ac:dyDescent="0.3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 x14ac:dyDescent="0.3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 x14ac:dyDescent="0.3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 x14ac:dyDescent="0.3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 x14ac:dyDescent="0.3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 x14ac:dyDescent="0.3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 x14ac:dyDescent="0.3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 x14ac:dyDescent="0.3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 x14ac:dyDescent="0.3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 x14ac:dyDescent="0.3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 x14ac:dyDescent="0.3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 x14ac:dyDescent="0.3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 x14ac:dyDescent="0.3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 x14ac:dyDescent="0.3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 x14ac:dyDescent="0.3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 x14ac:dyDescent="0.3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 x14ac:dyDescent="0.3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 x14ac:dyDescent="0.3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 x14ac:dyDescent="0.3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 x14ac:dyDescent="0.3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 x14ac:dyDescent="0.3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 x14ac:dyDescent="0.3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 x14ac:dyDescent="0.3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 x14ac:dyDescent="0.3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 x14ac:dyDescent="0.3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 x14ac:dyDescent="0.3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 x14ac:dyDescent="0.3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 x14ac:dyDescent="0.3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 x14ac:dyDescent="0.3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 x14ac:dyDescent="0.3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 x14ac:dyDescent="0.3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 x14ac:dyDescent="0.3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 x14ac:dyDescent="0.3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 x14ac:dyDescent="0.3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 x14ac:dyDescent="0.3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3">
    <mergeCell ref="A1:H1"/>
    <mergeCell ref="A2:H2"/>
    <mergeCell ref="A3:H3"/>
  </mergeCells>
  <pageMargins left="0.7" right="0.7" top="1.14375" bottom="1.14375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Normal="100" workbookViewId="0">
      <selection sqref="A1:XFD1048576"/>
    </sheetView>
  </sheetViews>
  <sheetFormatPr defaultColWidth="12.6328125" defaultRowHeight="12.5" x14ac:dyDescent="0.25"/>
  <cols>
    <col min="1" max="1" width="7.26953125" customWidth="1"/>
    <col min="2" max="2" width="65.08984375" customWidth="1"/>
    <col min="3" max="3" width="5.6328125" customWidth="1"/>
    <col min="4" max="4" width="7.36328125" customWidth="1"/>
    <col min="5" max="5" width="8.6328125" customWidth="1"/>
    <col min="6" max="6" width="9.90625" customWidth="1"/>
    <col min="7" max="7" width="8.90625" customWidth="1"/>
    <col min="8" max="8" width="9.26953125" customWidth="1"/>
    <col min="9" max="9" width="9.54296875" customWidth="1"/>
    <col min="10" max="10" width="12.36328125" customWidth="1"/>
    <col min="11" max="11" width="8.90625" customWidth="1"/>
    <col min="12" max="25" width="7.36328125" customWidth="1"/>
    <col min="26" max="26" width="8.6328125" customWidth="1"/>
  </cols>
  <sheetData>
    <row r="1" spans="1:26" ht="12.75" customHeight="1" x14ac:dyDescent="0.35">
      <c r="A1" s="5" t="s">
        <v>0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7"/>
    </row>
    <row r="2" spans="1:26" ht="12.7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7"/>
    </row>
    <row r="3" spans="1:26" ht="40.5" customHeight="1" x14ac:dyDescent="0.35">
      <c r="A3" s="4" t="s">
        <v>2</v>
      </c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7"/>
    </row>
    <row r="4" spans="1:26" ht="12.7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7"/>
    </row>
    <row r="5" spans="1:26" ht="12.75" customHeight="1" x14ac:dyDescent="0.35">
      <c r="A5" s="6"/>
      <c r="B5" s="8" t="s">
        <v>60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7"/>
    </row>
    <row r="6" spans="1:26" ht="25.5" customHeight="1" x14ac:dyDescent="0.35">
      <c r="A6" s="9" t="s">
        <v>3</v>
      </c>
      <c r="B6" s="44" t="s">
        <v>4</v>
      </c>
      <c r="C6" s="44" t="s">
        <v>5</v>
      </c>
      <c r="D6" s="44" t="s">
        <v>16</v>
      </c>
      <c r="E6" s="44" t="s">
        <v>6</v>
      </c>
      <c r="F6" s="44" t="s">
        <v>40</v>
      </c>
      <c r="G6" s="44" t="s">
        <v>18</v>
      </c>
      <c r="H6" s="44" t="s">
        <v>52</v>
      </c>
      <c r="I6" s="44" t="s">
        <v>42</v>
      </c>
      <c r="J6" s="44" t="s">
        <v>9</v>
      </c>
      <c r="K6" s="44" t="s">
        <v>61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7"/>
    </row>
    <row r="7" spans="1:26" ht="12.75" customHeight="1" x14ac:dyDescent="0.35">
      <c r="A7" s="10">
        <v>1</v>
      </c>
      <c r="B7" s="11">
        <v>2</v>
      </c>
      <c r="C7" s="11">
        <v>3</v>
      </c>
      <c r="D7" s="11">
        <v>4</v>
      </c>
      <c r="E7" s="10">
        <v>5</v>
      </c>
      <c r="F7" s="10" t="s">
        <v>11</v>
      </c>
      <c r="G7" s="10">
        <v>7</v>
      </c>
      <c r="H7" s="10">
        <v>8</v>
      </c>
      <c r="I7" s="10">
        <v>7</v>
      </c>
      <c r="J7" s="10">
        <v>7</v>
      </c>
      <c r="K7" s="10">
        <v>8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7"/>
    </row>
    <row r="8" spans="1:26" ht="51" customHeight="1" x14ac:dyDescent="0.35">
      <c r="A8" s="45">
        <v>1</v>
      </c>
      <c r="B8" s="48" t="s">
        <v>62</v>
      </c>
      <c r="C8" s="49" t="s">
        <v>46</v>
      </c>
      <c r="D8" s="49">
        <v>10</v>
      </c>
      <c r="E8" s="50"/>
      <c r="F8" s="51">
        <f t="shared" ref="F8:F13" si="0">ROUND(D8*E8,2)</f>
        <v>0</v>
      </c>
      <c r="G8" s="52">
        <v>8</v>
      </c>
      <c r="H8" s="53">
        <f t="shared" ref="H8:H13" si="1">(0.08*F8)</f>
        <v>0</v>
      </c>
      <c r="I8" s="54">
        <f t="shared" ref="I8:I13" si="2">(F8+H8)</f>
        <v>0</v>
      </c>
      <c r="J8" s="52"/>
      <c r="K8" s="53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7"/>
    </row>
    <row r="9" spans="1:26" ht="51" customHeight="1" x14ac:dyDescent="0.35">
      <c r="A9" s="45">
        <v>2</v>
      </c>
      <c r="B9" s="48" t="s">
        <v>63</v>
      </c>
      <c r="C9" s="49" t="s">
        <v>46</v>
      </c>
      <c r="D9" s="49">
        <v>10</v>
      </c>
      <c r="E9" s="50"/>
      <c r="F9" s="51">
        <f t="shared" si="0"/>
        <v>0</v>
      </c>
      <c r="G9" s="53">
        <v>8</v>
      </c>
      <c r="H9" s="53">
        <f t="shared" si="1"/>
        <v>0</v>
      </c>
      <c r="I9" s="54">
        <f t="shared" si="2"/>
        <v>0</v>
      </c>
      <c r="J9" s="53"/>
      <c r="K9" s="5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7"/>
    </row>
    <row r="10" spans="1:26" ht="51" customHeight="1" x14ac:dyDescent="0.35">
      <c r="A10" s="45">
        <v>3</v>
      </c>
      <c r="B10" s="48" t="s">
        <v>64</v>
      </c>
      <c r="C10" s="49" t="s">
        <v>46</v>
      </c>
      <c r="D10" s="49">
        <v>10</v>
      </c>
      <c r="E10" s="50"/>
      <c r="F10" s="51">
        <f t="shared" si="0"/>
        <v>0</v>
      </c>
      <c r="G10" s="53">
        <v>8</v>
      </c>
      <c r="H10" s="53">
        <f t="shared" si="1"/>
        <v>0</v>
      </c>
      <c r="I10" s="54">
        <f t="shared" si="2"/>
        <v>0</v>
      </c>
      <c r="J10" s="53"/>
      <c r="K10" s="53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7"/>
    </row>
    <row r="11" spans="1:26" ht="51" customHeight="1" x14ac:dyDescent="0.35">
      <c r="A11" s="45">
        <v>4</v>
      </c>
      <c r="B11" s="48" t="s">
        <v>65</v>
      </c>
      <c r="C11" s="49" t="s">
        <v>46</v>
      </c>
      <c r="D11" s="49">
        <v>5</v>
      </c>
      <c r="E11" s="50"/>
      <c r="F11" s="51">
        <f t="shared" si="0"/>
        <v>0</v>
      </c>
      <c r="G11" s="53">
        <v>8</v>
      </c>
      <c r="H11" s="53">
        <f t="shared" si="1"/>
        <v>0</v>
      </c>
      <c r="I11" s="54">
        <f t="shared" si="2"/>
        <v>0</v>
      </c>
      <c r="J11" s="53"/>
      <c r="K11" s="53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7"/>
    </row>
    <row r="12" spans="1:26" ht="47.25" customHeight="1" x14ac:dyDescent="0.35">
      <c r="A12" s="45">
        <v>5</v>
      </c>
      <c r="B12" s="48" t="s">
        <v>66</v>
      </c>
      <c r="C12" s="49" t="s">
        <v>46</v>
      </c>
      <c r="D12" s="49">
        <v>20</v>
      </c>
      <c r="E12" s="50"/>
      <c r="F12" s="51">
        <f t="shared" si="0"/>
        <v>0</v>
      </c>
      <c r="G12" s="53">
        <v>8</v>
      </c>
      <c r="H12" s="53">
        <f t="shared" si="1"/>
        <v>0</v>
      </c>
      <c r="I12" s="54">
        <f t="shared" si="2"/>
        <v>0</v>
      </c>
      <c r="J12" s="53"/>
      <c r="K12" s="53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</row>
    <row r="13" spans="1:26" ht="47.25" customHeight="1" x14ac:dyDescent="0.35">
      <c r="A13" s="45">
        <v>6</v>
      </c>
      <c r="B13" s="48" t="s">
        <v>67</v>
      </c>
      <c r="C13" s="49" t="s">
        <v>46</v>
      </c>
      <c r="D13" s="49">
        <v>20</v>
      </c>
      <c r="E13" s="50"/>
      <c r="F13" s="51">
        <f t="shared" si="0"/>
        <v>0</v>
      </c>
      <c r="G13" s="53">
        <v>8</v>
      </c>
      <c r="H13" s="55">
        <f t="shared" si="1"/>
        <v>0</v>
      </c>
      <c r="I13" s="54">
        <f t="shared" si="2"/>
        <v>0</v>
      </c>
      <c r="J13" s="53"/>
      <c r="K13" s="5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7"/>
    </row>
    <row r="14" spans="1:26" ht="12.75" customHeight="1" x14ac:dyDescent="0.35">
      <c r="A14" s="6"/>
      <c r="B14" s="6"/>
      <c r="C14" s="20" t="s">
        <v>13</v>
      </c>
      <c r="D14" s="6"/>
      <c r="E14" s="6"/>
      <c r="F14" s="21">
        <f>SUM(F8:F13)</f>
        <v>0</v>
      </c>
      <c r="G14" s="6"/>
      <c r="H14" s="56">
        <f>SUM(H8:H13)</f>
        <v>0</v>
      </c>
      <c r="I14" s="56">
        <f>SUM(I8:I13)</f>
        <v>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7"/>
    </row>
    <row r="15" spans="1:26" ht="12.75" customHeight="1" x14ac:dyDescent="0.35">
      <c r="A15" s="6"/>
      <c r="B15" s="3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7"/>
    </row>
    <row r="16" spans="1:26" ht="12" customHeight="1" x14ac:dyDescent="0.35">
      <c r="A16" s="6"/>
      <c r="B16" s="2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7"/>
    </row>
    <row r="17" spans="1:26" ht="12.75" customHeight="1" x14ac:dyDescent="0.35">
      <c r="A17" s="6"/>
      <c r="B17" s="8" t="s">
        <v>14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7"/>
    </row>
    <row r="18" spans="1:26" ht="12.75" customHeight="1" x14ac:dyDescent="0.3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2.75" customHeight="1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2.75" customHeigh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2.75" customHeight="1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2.75" customHeight="1" x14ac:dyDescent="0.3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2.75" customHeight="1" x14ac:dyDescent="0.3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.75" customHeight="1" x14ac:dyDescent="0.3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2.75" customHeight="1" x14ac:dyDescent="0.3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2.75" customHeight="1" x14ac:dyDescent="0.3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2.75" customHeight="1" x14ac:dyDescent="0.3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2.75" customHeight="1" x14ac:dyDescent="0.3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2.75" customHeight="1" x14ac:dyDescent="0.3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 x14ac:dyDescent="0.3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 x14ac:dyDescent="0.3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 x14ac:dyDescent="0.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 x14ac:dyDescent="0.3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 x14ac:dyDescent="0.3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 x14ac:dyDescent="0.3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 x14ac:dyDescent="0.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 x14ac:dyDescent="0.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 x14ac:dyDescent="0.3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 x14ac:dyDescent="0.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 x14ac:dyDescent="0.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 x14ac:dyDescent="0.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 x14ac:dyDescent="0.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 x14ac:dyDescent="0.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 x14ac:dyDescent="0.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 x14ac:dyDescent="0.3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 x14ac:dyDescent="0.3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 x14ac:dyDescent="0.3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 x14ac:dyDescent="0.3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 x14ac:dyDescent="0.3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 x14ac:dyDescent="0.3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 x14ac:dyDescent="0.3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 x14ac:dyDescent="0.3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 x14ac:dyDescent="0.3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 x14ac:dyDescent="0.3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 x14ac:dyDescent="0.3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 x14ac:dyDescent="0.3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 x14ac:dyDescent="0.3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 x14ac:dyDescent="0.3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 x14ac:dyDescent="0.3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 x14ac:dyDescent="0.3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 x14ac:dyDescent="0.3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 x14ac:dyDescent="0.3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 x14ac:dyDescent="0.3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 x14ac:dyDescent="0.3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 x14ac:dyDescent="0.3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 x14ac:dyDescent="0.3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 x14ac:dyDescent="0.3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 x14ac:dyDescent="0.3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 x14ac:dyDescent="0.3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 x14ac:dyDescent="0.3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 x14ac:dyDescent="0.3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 x14ac:dyDescent="0.3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 x14ac:dyDescent="0.3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 x14ac:dyDescent="0.3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 x14ac:dyDescent="0.3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 x14ac:dyDescent="0.3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 x14ac:dyDescent="0.3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 x14ac:dyDescent="0.3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 x14ac:dyDescent="0.3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 x14ac:dyDescent="0.3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 x14ac:dyDescent="0.3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 x14ac:dyDescent="0.3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 x14ac:dyDescent="0.3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 x14ac:dyDescent="0.3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 x14ac:dyDescent="0.3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 x14ac:dyDescent="0.3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 x14ac:dyDescent="0.3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 x14ac:dyDescent="0.3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 x14ac:dyDescent="0.3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 x14ac:dyDescent="0.3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 x14ac:dyDescent="0.3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 x14ac:dyDescent="0.3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 x14ac:dyDescent="0.3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 x14ac:dyDescent="0.3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 x14ac:dyDescent="0.3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 x14ac:dyDescent="0.3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 x14ac:dyDescent="0.3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 x14ac:dyDescent="0.3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 x14ac:dyDescent="0.3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 x14ac:dyDescent="0.3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 x14ac:dyDescent="0.3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 x14ac:dyDescent="0.3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 x14ac:dyDescent="0.3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 x14ac:dyDescent="0.3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 x14ac:dyDescent="0.3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 x14ac:dyDescent="0.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 x14ac:dyDescent="0.3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 x14ac:dyDescent="0.3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 x14ac:dyDescent="0.3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 x14ac:dyDescent="0.3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 x14ac:dyDescent="0.3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 x14ac:dyDescent="0.3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 x14ac:dyDescent="0.3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 x14ac:dyDescent="0.3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 x14ac:dyDescent="0.3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 x14ac:dyDescent="0.3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 x14ac:dyDescent="0.3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 x14ac:dyDescent="0.3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 x14ac:dyDescent="0.3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 x14ac:dyDescent="0.3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 x14ac:dyDescent="0.3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 x14ac:dyDescent="0.3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 x14ac:dyDescent="0.3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 x14ac:dyDescent="0.3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 x14ac:dyDescent="0.3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 x14ac:dyDescent="0.3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 x14ac:dyDescent="0.3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 x14ac:dyDescent="0.3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 x14ac:dyDescent="0.3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 x14ac:dyDescent="0.3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 x14ac:dyDescent="0.3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 x14ac:dyDescent="0.3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 x14ac:dyDescent="0.3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 x14ac:dyDescent="0.3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 x14ac:dyDescent="0.3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 x14ac:dyDescent="0.3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 x14ac:dyDescent="0.3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 x14ac:dyDescent="0.3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 x14ac:dyDescent="0.3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 x14ac:dyDescent="0.3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 x14ac:dyDescent="0.3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 x14ac:dyDescent="0.3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 x14ac:dyDescent="0.3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 x14ac:dyDescent="0.3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 x14ac:dyDescent="0.3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 x14ac:dyDescent="0.3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 x14ac:dyDescent="0.3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 x14ac:dyDescent="0.3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 x14ac:dyDescent="0.3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 x14ac:dyDescent="0.3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 x14ac:dyDescent="0.3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 x14ac:dyDescent="0.3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 x14ac:dyDescent="0.3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 x14ac:dyDescent="0.3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 x14ac:dyDescent="0.3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 x14ac:dyDescent="0.3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 x14ac:dyDescent="0.3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 x14ac:dyDescent="0.3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 x14ac:dyDescent="0.3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 x14ac:dyDescent="0.3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 x14ac:dyDescent="0.3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 x14ac:dyDescent="0.3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 x14ac:dyDescent="0.3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 x14ac:dyDescent="0.3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 x14ac:dyDescent="0.3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 x14ac:dyDescent="0.3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 x14ac:dyDescent="0.3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 x14ac:dyDescent="0.3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 x14ac:dyDescent="0.3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 x14ac:dyDescent="0.3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 x14ac:dyDescent="0.3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 x14ac:dyDescent="0.3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 x14ac:dyDescent="0.3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 x14ac:dyDescent="0.3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 x14ac:dyDescent="0.3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 x14ac:dyDescent="0.3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 x14ac:dyDescent="0.3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 x14ac:dyDescent="0.3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 x14ac:dyDescent="0.3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 x14ac:dyDescent="0.3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 x14ac:dyDescent="0.3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 x14ac:dyDescent="0.3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 x14ac:dyDescent="0.3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 x14ac:dyDescent="0.3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 x14ac:dyDescent="0.3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 x14ac:dyDescent="0.3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 x14ac:dyDescent="0.3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 x14ac:dyDescent="0.3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 x14ac:dyDescent="0.3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 x14ac:dyDescent="0.3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 x14ac:dyDescent="0.3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 x14ac:dyDescent="0.3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 x14ac:dyDescent="0.3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 x14ac:dyDescent="0.3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 x14ac:dyDescent="0.3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 x14ac:dyDescent="0.3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 x14ac:dyDescent="0.3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 x14ac:dyDescent="0.3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 x14ac:dyDescent="0.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 x14ac:dyDescent="0.3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 x14ac:dyDescent="0.3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 x14ac:dyDescent="0.3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 x14ac:dyDescent="0.3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 x14ac:dyDescent="0.3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 x14ac:dyDescent="0.3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 x14ac:dyDescent="0.3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 x14ac:dyDescent="0.3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 x14ac:dyDescent="0.3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 x14ac:dyDescent="0.3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 x14ac:dyDescent="0.3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 x14ac:dyDescent="0.3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 x14ac:dyDescent="0.3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 x14ac:dyDescent="0.3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 x14ac:dyDescent="0.3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 x14ac:dyDescent="0.3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 x14ac:dyDescent="0.3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 x14ac:dyDescent="0.3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 x14ac:dyDescent="0.3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 x14ac:dyDescent="0.3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 x14ac:dyDescent="0.3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 x14ac:dyDescent="0.3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 x14ac:dyDescent="0.3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 x14ac:dyDescent="0.3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 x14ac:dyDescent="0.3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 x14ac:dyDescent="0.3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 x14ac:dyDescent="0.3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 x14ac:dyDescent="0.3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 x14ac:dyDescent="0.3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 x14ac:dyDescent="0.3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 x14ac:dyDescent="0.3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 x14ac:dyDescent="0.3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 x14ac:dyDescent="0.3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 x14ac:dyDescent="0.3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 x14ac:dyDescent="0.3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 x14ac:dyDescent="0.3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 x14ac:dyDescent="0.3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 x14ac:dyDescent="0.3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 x14ac:dyDescent="0.3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 x14ac:dyDescent="0.3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 x14ac:dyDescent="0.3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 x14ac:dyDescent="0.3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 x14ac:dyDescent="0.3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 x14ac:dyDescent="0.3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 x14ac:dyDescent="0.3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 x14ac:dyDescent="0.3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 x14ac:dyDescent="0.3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 x14ac:dyDescent="0.3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 x14ac:dyDescent="0.3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 x14ac:dyDescent="0.3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 x14ac:dyDescent="0.3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 x14ac:dyDescent="0.3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 x14ac:dyDescent="0.3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 x14ac:dyDescent="0.3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 x14ac:dyDescent="0.3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 x14ac:dyDescent="0.3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 x14ac:dyDescent="0.3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 x14ac:dyDescent="0.3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 x14ac:dyDescent="0.3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 x14ac:dyDescent="0.3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 x14ac:dyDescent="0.3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 x14ac:dyDescent="0.3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 x14ac:dyDescent="0.3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 x14ac:dyDescent="0.3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 x14ac:dyDescent="0.3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 x14ac:dyDescent="0.3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 x14ac:dyDescent="0.3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 x14ac:dyDescent="0.3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 x14ac:dyDescent="0.3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 x14ac:dyDescent="0.3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 x14ac:dyDescent="0.3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 x14ac:dyDescent="0.3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 x14ac:dyDescent="0.3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 x14ac:dyDescent="0.3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 x14ac:dyDescent="0.3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 x14ac:dyDescent="0.3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 x14ac:dyDescent="0.3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 x14ac:dyDescent="0.3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 x14ac:dyDescent="0.3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 x14ac:dyDescent="0.3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 x14ac:dyDescent="0.3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 x14ac:dyDescent="0.3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 x14ac:dyDescent="0.3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 x14ac:dyDescent="0.3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 x14ac:dyDescent="0.3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 x14ac:dyDescent="0.3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 x14ac:dyDescent="0.3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 x14ac:dyDescent="0.3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 x14ac:dyDescent="0.3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 x14ac:dyDescent="0.3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 x14ac:dyDescent="0.3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 x14ac:dyDescent="0.3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 x14ac:dyDescent="0.3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 x14ac:dyDescent="0.3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 x14ac:dyDescent="0.3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 x14ac:dyDescent="0.3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 x14ac:dyDescent="0.3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 x14ac:dyDescent="0.3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 x14ac:dyDescent="0.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 x14ac:dyDescent="0.3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 x14ac:dyDescent="0.3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 x14ac:dyDescent="0.3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 x14ac:dyDescent="0.3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 x14ac:dyDescent="0.3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 x14ac:dyDescent="0.3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 x14ac:dyDescent="0.3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 x14ac:dyDescent="0.3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 x14ac:dyDescent="0.3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 x14ac:dyDescent="0.3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 x14ac:dyDescent="0.3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 x14ac:dyDescent="0.3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 x14ac:dyDescent="0.3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 x14ac:dyDescent="0.3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 x14ac:dyDescent="0.3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 x14ac:dyDescent="0.3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 x14ac:dyDescent="0.3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 x14ac:dyDescent="0.3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 x14ac:dyDescent="0.3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 x14ac:dyDescent="0.3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 x14ac:dyDescent="0.3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 x14ac:dyDescent="0.3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 x14ac:dyDescent="0.3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 x14ac:dyDescent="0.3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 x14ac:dyDescent="0.3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 x14ac:dyDescent="0.3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 x14ac:dyDescent="0.3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 x14ac:dyDescent="0.3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 x14ac:dyDescent="0.3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 x14ac:dyDescent="0.3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 x14ac:dyDescent="0.3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 x14ac:dyDescent="0.3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 x14ac:dyDescent="0.3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 x14ac:dyDescent="0.3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 x14ac:dyDescent="0.3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 x14ac:dyDescent="0.3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 x14ac:dyDescent="0.3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 x14ac:dyDescent="0.3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 x14ac:dyDescent="0.3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 x14ac:dyDescent="0.3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 x14ac:dyDescent="0.3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 x14ac:dyDescent="0.3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 x14ac:dyDescent="0.3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 x14ac:dyDescent="0.3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 x14ac:dyDescent="0.3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 x14ac:dyDescent="0.3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 x14ac:dyDescent="0.3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 x14ac:dyDescent="0.3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 x14ac:dyDescent="0.3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 x14ac:dyDescent="0.3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 x14ac:dyDescent="0.3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 x14ac:dyDescent="0.3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 x14ac:dyDescent="0.3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 x14ac:dyDescent="0.3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 x14ac:dyDescent="0.3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 x14ac:dyDescent="0.3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 x14ac:dyDescent="0.3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 x14ac:dyDescent="0.3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 x14ac:dyDescent="0.3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 x14ac:dyDescent="0.3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 x14ac:dyDescent="0.3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 x14ac:dyDescent="0.3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 x14ac:dyDescent="0.3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 x14ac:dyDescent="0.3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 x14ac:dyDescent="0.3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 x14ac:dyDescent="0.3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 x14ac:dyDescent="0.3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 x14ac:dyDescent="0.3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 x14ac:dyDescent="0.3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 x14ac:dyDescent="0.3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 x14ac:dyDescent="0.3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 x14ac:dyDescent="0.3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 x14ac:dyDescent="0.3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 x14ac:dyDescent="0.3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 x14ac:dyDescent="0.3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 x14ac:dyDescent="0.3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 x14ac:dyDescent="0.3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 x14ac:dyDescent="0.3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 x14ac:dyDescent="0.3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 x14ac:dyDescent="0.3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 x14ac:dyDescent="0.3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 x14ac:dyDescent="0.3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 x14ac:dyDescent="0.3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 x14ac:dyDescent="0.3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 x14ac:dyDescent="0.3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 x14ac:dyDescent="0.3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 x14ac:dyDescent="0.3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 x14ac:dyDescent="0.3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 x14ac:dyDescent="0.3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 x14ac:dyDescent="0.3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 x14ac:dyDescent="0.3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 x14ac:dyDescent="0.3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 x14ac:dyDescent="0.3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 x14ac:dyDescent="0.3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 x14ac:dyDescent="0.3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 x14ac:dyDescent="0.3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 x14ac:dyDescent="0.3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 x14ac:dyDescent="0.3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 x14ac:dyDescent="0.3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 x14ac:dyDescent="0.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 x14ac:dyDescent="0.3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 x14ac:dyDescent="0.3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 x14ac:dyDescent="0.3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 x14ac:dyDescent="0.3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 x14ac:dyDescent="0.3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 x14ac:dyDescent="0.3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 x14ac:dyDescent="0.3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 x14ac:dyDescent="0.3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 x14ac:dyDescent="0.3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 x14ac:dyDescent="0.3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 x14ac:dyDescent="0.3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 x14ac:dyDescent="0.3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 x14ac:dyDescent="0.3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 x14ac:dyDescent="0.3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 x14ac:dyDescent="0.3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 x14ac:dyDescent="0.3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 x14ac:dyDescent="0.3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 x14ac:dyDescent="0.3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 x14ac:dyDescent="0.3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 x14ac:dyDescent="0.3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 x14ac:dyDescent="0.3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 x14ac:dyDescent="0.3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 x14ac:dyDescent="0.3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 x14ac:dyDescent="0.3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 x14ac:dyDescent="0.3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 x14ac:dyDescent="0.3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 x14ac:dyDescent="0.3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 x14ac:dyDescent="0.3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 x14ac:dyDescent="0.3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 x14ac:dyDescent="0.3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 x14ac:dyDescent="0.3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 x14ac:dyDescent="0.3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 x14ac:dyDescent="0.3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 x14ac:dyDescent="0.3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 x14ac:dyDescent="0.3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 x14ac:dyDescent="0.3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 x14ac:dyDescent="0.3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 x14ac:dyDescent="0.3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 x14ac:dyDescent="0.3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 x14ac:dyDescent="0.3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 x14ac:dyDescent="0.3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 x14ac:dyDescent="0.3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 x14ac:dyDescent="0.3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 x14ac:dyDescent="0.3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 x14ac:dyDescent="0.3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 x14ac:dyDescent="0.3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 x14ac:dyDescent="0.3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 x14ac:dyDescent="0.3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 x14ac:dyDescent="0.3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 x14ac:dyDescent="0.3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 x14ac:dyDescent="0.3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 x14ac:dyDescent="0.3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 x14ac:dyDescent="0.3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 x14ac:dyDescent="0.3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 x14ac:dyDescent="0.3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 x14ac:dyDescent="0.3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 x14ac:dyDescent="0.3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 x14ac:dyDescent="0.3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 x14ac:dyDescent="0.3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 x14ac:dyDescent="0.3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 x14ac:dyDescent="0.3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 x14ac:dyDescent="0.3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 x14ac:dyDescent="0.3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 x14ac:dyDescent="0.3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 x14ac:dyDescent="0.3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 x14ac:dyDescent="0.3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 x14ac:dyDescent="0.3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 x14ac:dyDescent="0.3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 x14ac:dyDescent="0.3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 x14ac:dyDescent="0.3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 x14ac:dyDescent="0.3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 x14ac:dyDescent="0.3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 x14ac:dyDescent="0.3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 x14ac:dyDescent="0.3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 x14ac:dyDescent="0.3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 x14ac:dyDescent="0.3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 x14ac:dyDescent="0.3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 x14ac:dyDescent="0.3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 x14ac:dyDescent="0.3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 x14ac:dyDescent="0.3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 x14ac:dyDescent="0.3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 x14ac:dyDescent="0.3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 x14ac:dyDescent="0.3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 x14ac:dyDescent="0.3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 x14ac:dyDescent="0.3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 x14ac:dyDescent="0.3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 x14ac:dyDescent="0.3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 x14ac:dyDescent="0.3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 x14ac:dyDescent="0.3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 x14ac:dyDescent="0.3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 x14ac:dyDescent="0.3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 x14ac:dyDescent="0.3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 x14ac:dyDescent="0.3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 x14ac:dyDescent="0.3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 x14ac:dyDescent="0.3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 x14ac:dyDescent="0.3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 x14ac:dyDescent="0.3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 x14ac:dyDescent="0.3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 x14ac:dyDescent="0.3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 x14ac:dyDescent="0.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 x14ac:dyDescent="0.3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 x14ac:dyDescent="0.3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 x14ac:dyDescent="0.3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 x14ac:dyDescent="0.3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 x14ac:dyDescent="0.3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 x14ac:dyDescent="0.3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 x14ac:dyDescent="0.3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 x14ac:dyDescent="0.3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 x14ac:dyDescent="0.3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 x14ac:dyDescent="0.3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 x14ac:dyDescent="0.3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 x14ac:dyDescent="0.3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 x14ac:dyDescent="0.3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 x14ac:dyDescent="0.3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 x14ac:dyDescent="0.3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 x14ac:dyDescent="0.3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 x14ac:dyDescent="0.3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 x14ac:dyDescent="0.3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 x14ac:dyDescent="0.3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 x14ac:dyDescent="0.3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 x14ac:dyDescent="0.3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 x14ac:dyDescent="0.3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 x14ac:dyDescent="0.3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 x14ac:dyDescent="0.3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 x14ac:dyDescent="0.3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 x14ac:dyDescent="0.3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 x14ac:dyDescent="0.3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 x14ac:dyDescent="0.3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 x14ac:dyDescent="0.3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 x14ac:dyDescent="0.3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 x14ac:dyDescent="0.3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 x14ac:dyDescent="0.3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 x14ac:dyDescent="0.3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 x14ac:dyDescent="0.3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 x14ac:dyDescent="0.3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 x14ac:dyDescent="0.3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 x14ac:dyDescent="0.3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 x14ac:dyDescent="0.3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 x14ac:dyDescent="0.3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 x14ac:dyDescent="0.3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 x14ac:dyDescent="0.3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 x14ac:dyDescent="0.3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 x14ac:dyDescent="0.3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 x14ac:dyDescent="0.3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 x14ac:dyDescent="0.3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 x14ac:dyDescent="0.3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 x14ac:dyDescent="0.3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 x14ac:dyDescent="0.3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 x14ac:dyDescent="0.3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 x14ac:dyDescent="0.3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 x14ac:dyDescent="0.3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 x14ac:dyDescent="0.3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 x14ac:dyDescent="0.3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 x14ac:dyDescent="0.3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 x14ac:dyDescent="0.3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 x14ac:dyDescent="0.3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 x14ac:dyDescent="0.3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 x14ac:dyDescent="0.3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 x14ac:dyDescent="0.3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 x14ac:dyDescent="0.3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 x14ac:dyDescent="0.3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 x14ac:dyDescent="0.3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 x14ac:dyDescent="0.3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 x14ac:dyDescent="0.3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 x14ac:dyDescent="0.3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 x14ac:dyDescent="0.3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 x14ac:dyDescent="0.3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 x14ac:dyDescent="0.3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 x14ac:dyDescent="0.3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 x14ac:dyDescent="0.3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 x14ac:dyDescent="0.3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 x14ac:dyDescent="0.3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 x14ac:dyDescent="0.3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 x14ac:dyDescent="0.3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 x14ac:dyDescent="0.3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 x14ac:dyDescent="0.3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 x14ac:dyDescent="0.3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 x14ac:dyDescent="0.3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 x14ac:dyDescent="0.3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 x14ac:dyDescent="0.3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 x14ac:dyDescent="0.3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 x14ac:dyDescent="0.3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 x14ac:dyDescent="0.3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 x14ac:dyDescent="0.3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 x14ac:dyDescent="0.3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 x14ac:dyDescent="0.3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 x14ac:dyDescent="0.3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 x14ac:dyDescent="0.3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 x14ac:dyDescent="0.3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 x14ac:dyDescent="0.3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 x14ac:dyDescent="0.3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 x14ac:dyDescent="0.3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 x14ac:dyDescent="0.3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 x14ac:dyDescent="0.3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 x14ac:dyDescent="0.3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 x14ac:dyDescent="0.3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 x14ac:dyDescent="0.3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 x14ac:dyDescent="0.3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 x14ac:dyDescent="0.3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 x14ac:dyDescent="0.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 x14ac:dyDescent="0.3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 x14ac:dyDescent="0.3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 x14ac:dyDescent="0.3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 x14ac:dyDescent="0.3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 x14ac:dyDescent="0.3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 x14ac:dyDescent="0.3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 x14ac:dyDescent="0.3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 x14ac:dyDescent="0.3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 x14ac:dyDescent="0.3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 x14ac:dyDescent="0.3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 x14ac:dyDescent="0.3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 x14ac:dyDescent="0.3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 x14ac:dyDescent="0.3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 x14ac:dyDescent="0.3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 x14ac:dyDescent="0.3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 x14ac:dyDescent="0.3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 x14ac:dyDescent="0.3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 x14ac:dyDescent="0.3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 x14ac:dyDescent="0.3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 x14ac:dyDescent="0.3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 x14ac:dyDescent="0.3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 x14ac:dyDescent="0.3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 x14ac:dyDescent="0.3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 x14ac:dyDescent="0.3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 x14ac:dyDescent="0.3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 x14ac:dyDescent="0.3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 x14ac:dyDescent="0.3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 x14ac:dyDescent="0.3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 x14ac:dyDescent="0.3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 x14ac:dyDescent="0.3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 x14ac:dyDescent="0.3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 x14ac:dyDescent="0.3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 x14ac:dyDescent="0.3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 x14ac:dyDescent="0.3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 x14ac:dyDescent="0.3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 x14ac:dyDescent="0.3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 x14ac:dyDescent="0.3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 x14ac:dyDescent="0.3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 x14ac:dyDescent="0.3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 x14ac:dyDescent="0.3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 x14ac:dyDescent="0.3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 x14ac:dyDescent="0.3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 x14ac:dyDescent="0.3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 x14ac:dyDescent="0.3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 x14ac:dyDescent="0.3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 x14ac:dyDescent="0.3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 x14ac:dyDescent="0.3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 x14ac:dyDescent="0.3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 x14ac:dyDescent="0.3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 x14ac:dyDescent="0.3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 x14ac:dyDescent="0.3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 x14ac:dyDescent="0.3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 x14ac:dyDescent="0.3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 x14ac:dyDescent="0.3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 x14ac:dyDescent="0.3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 x14ac:dyDescent="0.3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 x14ac:dyDescent="0.3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 x14ac:dyDescent="0.3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 x14ac:dyDescent="0.3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 x14ac:dyDescent="0.3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 x14ac:dyDescent="0.3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 x14ac:dyDescent="0.3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 x14ac:dyDescent="0.3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 x14ac:dyDescent="0.3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 x14ac:dyDescent="0.3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 x14ac:dyDescent="0.3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 x14ac:dyDescent="0.3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 x14ac:dyDescent="0.3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 x14ac:dyDescent="0.3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 x14ac:dyDescent="0.3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 x14ac:dyDescent="0.3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 x14ac:dyDescent="0.3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 x14ac:dyDescent="0.3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 x14ac:dyDescent="0.3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 x14ac:dyDescent="0.3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 x14ac:dyDescent="0.3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 x14ac:dyDescent="0.3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 x14ac:dyDescent="0.3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 x14ac:dyDescent="0.3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 x14ac:dyDescent="0.3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 x14ac:dyDescent="0.3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 x14ac:dyDescent="0.3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 x14ac:dyDescent="0.3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 x14ac:dyDescent="0.3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 x14ac:dyDescent="0.3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 x14ac:dyDescent="0.3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 x14ac:dyDescent="0.3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 x14ac:dyDescent="0.3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 x14ac:dyDescent="0.3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 x14ac:dyDescent="0.3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 x14ac:dyDescent="0.3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 x14ac:dyDescent="0.3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 x14ac:dyDescent="0.3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 x14ac:dyDescent="0.3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 x14ac:dyDescent="0.3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 x14ac:dyDescent="0.3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 x14ac:dyDescent="0.3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 x14ac:dyDescent="0.3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 x14ac:dyDescent="0.3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 x14ac:dyDescent="0.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 x14ac:dyDescent="0.3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 x14ac:dyDescent="0.3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 x14ac:dyDescent="0.3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 x14ac:dyDescent="0.3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 x14ac:dyDescent="0.3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 x14ac:dyDescent="0.3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 x14ac:dyDescent="0.3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 x14ac:dyDescent="0.3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 x14ac:dyDescent="0.3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 x14ac:dyDescent="0.3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 x14ac:dyDescent="0.3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 x14ac:dyDescent="0.3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 x14ac:dyDescent="0.3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 x14ac:dyDescent="0.3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 x14ac:dyDescent="0.3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 x14ac:dyDescent="0.3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 x14ac:dyDescent="0.3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 x14ac:dyDescent="0.3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 x14ac:dyDescent="0.3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 x14ac:dyDescent="0.3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 x14ac:dyDescent="0.3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 x14ac:dyDescent="0.3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 x14ac:dyDescent="0.3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 x14ac:dyDescent="0.3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 x14ac:dyDescent="0.3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 x14ac:dyDescent="0.3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 x14ac:dyDescent="0.3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 x14ac:dyDescent="0.3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 x14ac:dyDescent="0.3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 x14ac:dyDescent="0.3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 x14ac:dyDescent="0.3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 x14ac:dyDescent="0.3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 x14ac:dyDescent="0.3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 x14ac:dyDescent="0.3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 x14ac:dyDescent="0.3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 x14ac:dyDescent="0.3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 x14ac:dyDescent="0.3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 x14ac:dyDescent="0.3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 x14ac:dyDescent="0.3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 x14ac:dyDescent="0.3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 x14ac:dyDescent="0.3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 x14ac:dyDescent="0.3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 x14ac:dyDescent="0.3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 x14ac:dyDescent="0.3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 x14ac:dyDescent="0.3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 x14ac:dyDescent="0.3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 x14ac:dyDescent="0.3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 x14ac:dyDescent="0.3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 x14ac:dyDescent="0.3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 x14ac:dyDescent="0.3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 x14ac:dyDescent="0.3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 x14ac:dyDescent="0.3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 x14ac:dyDescent="0.3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 x14ac:dyDescent="0.3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 x14ac:dyDescent="0.3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 x14ac:dyDescent="0.3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 x14ac:dyDescent="0.3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 x14ac:dyDescent="0.3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 x14ac:dyDescent="0.3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 x14ac:dyDescent="0.3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 x14ac:dyDescent="0.3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 x14ac:dyDescent="0.3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 x14ac:dyDescent="0.3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 x14ac:dyDescent="0.3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 x14ac:dyDescent="0.3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 x14ac:dyDescent="0.3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 x14ac:dyDescent="0.3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 x14ac:dyDescent="0.3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 x14ac:dyDescent="0.3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 x14ac:dyDescent="0.3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 x14ac:dyDescent="0.3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 x14ac:dyDescent="0.3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 x14ac:dyDescent="0.3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 x14ac:dyDescent="0.3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 x14ac:dyDescent="0.3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 x14ac:dyDescent="0.3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 x14ac:dyDescent="0.3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 x14ac:dyDescent="0.3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 x14ac:dyDescent="0.3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 x14ac:dyDescent="0.3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 x14ac:dyDescent="0.3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 x14ac:dyDescent="0.3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 x14ac:dyDescent="0.3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 x14ac:dyDescent="0.3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 x14ac:dyDescent="0.3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 x14ac:dyDescent="0.3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 x14ac:dyDescent="0.3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 x14ac:dyDescent="0.3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 x14ac:dyDescent="0.3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 x14ac:dyDescent="0.3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 x14ac:dyDescent="0.3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 x14ac:dyDescent="0.3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 x14ac:dyDescent="0.3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 x14ac:dyDescent="0.3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 x14ac:dyDescent="0.3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 x14ac:dyDescent="0.3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 x14ac:dyDescent="0.3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 x14ac:dyDescent="0.3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 x14ac:dyDescent="0.3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 x14ac:dyDescent="0.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 x14ac:dyDescent="0.3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 x14ac:dyDescent="0.3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 x14ac:dyDescent="0.3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 x14ac:dyDescent="0.3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 x14ac:dyDescent="0.3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 x14ac:dyDescent="0.3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 x14ac:dyDescent="0.3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 x14ac:dyDescent="0.3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 x14ac:dyDescent="0.3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 x14ac:dyDescent="0.3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 x14ac:dyDescent="0.3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 x14ac:dyDescent="0.3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 x14ac:dyDescent="0.3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 x14ac:dyDescent="0.3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 x14ac:dyDescent="0.3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 x14ac:dyDescent="0.3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 x14ac:dyDescent="0.3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 x14ac:dyDescent="0.3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 x14ac:dyDescent="0.3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 x14ac:dyDescent="0.3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 x14ac:dyDescent="0.3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 x14ac:dyDescent="0.3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 x14ac:dyDescent="0.3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 x14ac:dyDescent="0.3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 x14ac:dyDescent="0.3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 x14ac:dyDescent="0.3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 x14ac:dyDescent="0.3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 x14ac:dyDescent="0.3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 x14ac:dyDescent="0.3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 x14ac:dyDescent="0.3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 x14ac:dyDescent="0.3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 x14ac:dyDescent="0.3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 x14ac:dyDescent="0.3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 x14ac:dyDescent="0.3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 x14ac:dyDescent="0.3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 x14ac:dyDescent="0.3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 x14ac:dyDescent="0.3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 x14ac:dyDescent="0.3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 x14ac:dyDescent="0.3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 x14ac:dyDescent="0.3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 x14ac:dyDescent="0.3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 x14ac:dyDescent="0.3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 x14ac:dyDescent="0.3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 x14ac:dyDescent="0.3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 x14ac:dyDescent="0.3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 x14ac:dyDescent="0.3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 x14ac:dyDescent="0.3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 x14ac:dyDescent="0.3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 x14ac:dyDescent="0.3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 x14ac:dyDescent="0.3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 x14ac:dyDescent="0.3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 x14ac:dyDescent="0.3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 x14ac:dyDescent="0.3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 x14ac:dyDescent="0.3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 x14ac:dyDescent="0.3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 x14ac:dyDescent="0.3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 x14ac:dyDescent="0.3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 x14ac:dyDescent="0.3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 x14ac:dyDescent="0.3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 x14ac:dyDescent="0.3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 x14ac:dyDescent="0.3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 x14ac:dyDescent="0.3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 x14ac:dyDescent="0.3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 x14ac:dyDescent="0.3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 x14ac:dyDescent="0.3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 x14ac:dyDescent="0.3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 x14ac:dyDescent="0.3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 x14ac:dyDescent="0.3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 x14ac:dyDescent="0.3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 x14ac:dyDescent="0.3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 x14ac:dyDescent="0.3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 x14ac:dyDescent="0.3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 x14ac:dyDescent="0.3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 x14ac:dyDescent="0.3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 x14ac:dyDescent="0.3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 x14ac:dyDescent="0.3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 x14ac:dyDescent="0.3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 x14ac:dyDescent="0.3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 x14ac:dyDescent="0.3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 x14ac:dyDescent="0.3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 x14ac:dyDescent="0.3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 x14ac:dyDescent="0.3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 x14ac:dyDescent="0.3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 x14ac:dyDescent="0.3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 x14ac:dyDescent="0.3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 x14ac:dyDescent="0.3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 x14ac:dyDescent="0.3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 x14ac:dyDescent="0.3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 x14ac:dyDescent="0.3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 x14ac:dyDescent="0.3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 x14ac:dyDescent="0.3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 x14ac:dyDescent="0.3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 x14ac:dyDescent="0.3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 x14ac:dyDescent="0.3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 x14ac:dyDescent="0.3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 x14ac:dyDescent="0.3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 x14ac:dyDescent="0.3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 x14ac:dyDescent="0.3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 x14ac:dyDescent="0.3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 x14ac:dyDescent="0.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 x14ac:dyDescent="0.3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 x14ac:dyDescent="0.3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 x14ac:dyDescent="0.3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 x14ac:dyDescent="0.3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 x14ac:dyDescent="0.3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 x14ac:dyDescent="0.3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 x14ac:dyDescent="0.3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 x14ac:dyDescent="0.3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 x14ac:dyDescent="0.3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 x14ac:dyDescent="0.3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 x14ac:dyDescent="0.3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 x14ac:dyDescent="0.3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 x14ac:dyDescent="0.3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 x14ac:dyDescent="0.3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 x14ac:dyDescent="0.3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 x14ac:dyDescent="0.3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 x14ac:dyDescent="0.3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 x14ac:dyDescent="0.3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 x14ac:dyDescent="0.3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 x14ac:dyDescent="0.3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 x14ac:dyDescent="0.3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 x14ac:dyDescent="0.3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 x14ac:dyDescent="0.3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 x14ac:dyDescent="0.3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 x14ac:dyDescent="0.3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 x14ac:dyDescent="0.3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 x14ac:dyDescent="0.3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 x14ac:dyDescent="0.3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 x14ac:dyDescent="0.3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 x14ac:dyDescent="0.3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 x14ac:dyDescent="0.3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 x14ac:dyDescent="0.3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 x14ac:dyDescent="0.3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 x14ac:dyDescent="0.3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 x14ac:dyDescent="0.3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 x14ac:dyDescent="0.3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 x14ac:dyDescent="0.3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 x14ac:dyDescent="0.3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 x14ac:dyDescent="0.3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 x14ac:dyDescent="0.3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 x14ac:dyDescent="0.3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 x14ac:dyDescent="0.3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 x14ac:dyDescent="0.3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 x14ac:dyDescent="0.3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 x14ac:dyDescent="0.3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 x14ac:dyDescent="0.3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 x14ac:dyDescent="0.3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 x14ac:dyDescent="0.3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 x14ac:dyDescent="0.3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 x14ac:dyDescent="0.3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 x14ac:dyDescent="0.3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 x14ac:dyDescent="0.3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 x14ac:dyDescent="0.3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 x14ac:dyDescent="0.3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 x14ac:dyDescent="0.3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 x14ac:dyDescent="0.3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 x14ac:dyDescent="0.3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 x14ac:dyDescent="0.3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 x14ac:dyDescent="0.3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 x14ac:dyDescent="0.3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 x14ac:dyDescent="0.3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 x14ac:dyDescent="0.3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 x14ac:dyDescent="0.3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 x14ac:dyDescent="0.3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 x14ac:dyDescent="0.3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3">
    <mergeCell ref="A1:H1"/>
    <mergeCell ref="A2:H2"/>
    <mergeCell ref="A3:H3"/>
  </mergeCells>
  <pageMargins left="0.7" right="0.7" top="1.14375" bottom="1.14375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zoomScaleNormal="100" workbookViewId="0">
      <selection sqref="A1:XFD1048576"/>
    </sheetView>
  </sheetViews>
  <sheetFormatPr defaultColWidth="12.6328125" defaultRowHeight="12.5" x14ac:dyDescent="0.25"/>
  <cols>
    <col min="1" max="1" width="7.26953125" customWidth="1"/>
    <col min="2" max="2" width="65.08984375" customWidth="1"/>
    <col min="3" max="3" width="5.6328125" customWidth="1"/>
    <col min="4" max="4" width="8.54296875" customWidth="1"/>
    <col min="5" max="5" width="8.36328125" customWidth="1"/>
    <col min="6" max="6" width="10.7265625" customWidth="1"/>
    <col min="7" max="7" width="10.26953125" customWidth="1"/>
    <col min="8" max="8" width="8.90625" customWidth="1"/>
    <col min="9" max="9" width="9.6328125" customWidth="1"/>
    <col min="10" max="10" width="10.90625" customWidth="1"/>
    <col min="11" max="11" width="9.6328125" customWidth="1"/>
    <col min="12" max="24" width="7.36328125" customWidth="1"/>
    <col min="25" max="26" width="8.6328125" customWidth="1"/>
  </cols>
  <sheetData>
    <row r="1" spans="1:26" ht="12.75" customHeight="1" x14ac:dyDescent="0.35">
      <c r="A1" s="5" t="s">
        <v>0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7"/>
      <c r="Z1" s="7"/>
    </row>
    <row r="2" spans="1:26" ht="12.7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7"/>
      <c r="Z2" s="7"/>
    </row>
    <row r="3" spans="1:26" ht="40.5" customHeight="1" x14ac:dyDescent="0.35">
      <c r="A3" s="4" t="s">
        <v>2</v>
      </c>
      <c r="B3" s="4"/>
      <c r="C3" s="4"/>
      <c r="D3" s="4"/>
      <c r="E3" s="4"/>
      <c r="F3" s="4"/>
      <c r="G3" s="4"/>
      <c r="H3" s="4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7"/>
      <c r="Z3" s="7"/>
    </row>
    <row r="4" spans="1:26" ht="12.7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7"/>
      <c r="Z4" s="7"/>
    </row>
    <row r="5" spans="1:26" ht="12.75" customHeight="1" x14ac:dyDescent="0.35">
      <c r="A5" s="6"/>
      <c r="B5" s="8" t="s">
        <v>68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7"/>
      <c r="Z5" s="7"/>
    </row>
    <row r="6" spans="1:26" ht="37.5" customHeight="1" x14ac:dyDescent="0.35">
      <c r="A6" s="9" t="s">
        <v>3</v>
      </c>
      <c r="B6" s="44" t="s">
        <v>4</v>
      </c>
      <c r="C6" s="44" t="s">
        <v>5</v>
      </c>
      <c r="D6" s="44" t="s">
        <v>16</v>
      </c>
      <c r="E6" s="44" t="s">
        <v>69</v>
      </c>
      <c r="F6" s="44" t="s">
        <v>17</v>
      </c>
      <c r="G6" s="44" t="s">
        <v>7</v>
      </c>
      <c r="H6" s="44" t="s">
        <v>70</v>
      </c>
      <c r="I6" s="44" t="s">
        <v>42</v>
      </c>
      <c r="J6" s="44" t="s">
        <v>43</v>
      </c>
      <c r="K6" s="44" t="s">
        <v>21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  <c r="Z6" s="7"/>
    </row>
    <row r="7" spans="1:26" ht="12.75" customHeight="1" x14ac:dyDescent="0.35">
      <c r="A7" s="10">
        <v>1</v>
      </c>
      <c r="B7" s="11">
        <v>2</v>
      </c>
      <c r="C7" s="11">
        <v>3</v>
      </c>
      <c r="D7" s="11">
        <v>4</v>
      </c>
      <c r="E7" s="10">
        <v>5</v>
      </c>
      <c r="F7" s="10" t="s">
        <v>11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  <c r="Z7" s="7"/>
    </row>
    <row r="8" spans="1:26" ht="22.5" customHeight="1" x14ac:dyDescent="0.35">
      <c r="A8" s="45">
        <v>1</v>
      </c>
      <c r="B8" s="57" t="s">
        <v>71</v>
      </c>
      <c r="C8" s="49" t="s">
        <v>46</v>
      </c>
      <c r="D8" s="49">
        <v>240</v>
      </c>
      <c r="E8" s="50"/>
      <c r="F8" s="51">
        <f>ROUND(D8*E8,2)</f>
        <v>0</v>
      </c>
      <c r="G8" s="52">
        <v>8</v>
      </c>
      <c r="H8" s="55">
        <f>(0.08*F8)</f>
        <v>0</v>
      </c>
      <c r="I8" s="54">
        <f>(F8+H8)</f>
        <v>0</v>
      </c>
      <c r="J8" s="52"/>
      <c r="K8" s="53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7"/>
      <c r="Z8" s="7"/>
    </row>
    <row r="9" spans="1:26" ht="21" customHeight="1" x14ac:dyDescent="0.35">
      <c r="A9" s="45">
        <v>2</v>
      </c>
      <c r="B9" s="57" t="s">
        <v>72</v>
      </c>
      <c r="C9" s="49" t="s">
        <v>46</v>
      </c>
      <c r="D9" s="49">
        <v>200</v>
      </c>
      <c r="E9" s="50"/>
      <c r="F9" s="51">
        <f>ROUND(D9*E9,2)</f>
        <v>0</v>
      </c>
      <c r="G9" s="52">
        <v>8</v>
      </c>
      <c r="H9" s="55">
        <f>(0.08*F9)</f>
        <v>0</v>
      </c>
      <c r="I9" s="54">
        <f>(F9+H9)</f>
        <v>0</v>
      </c>
      <c r="J9" s="52"/>
      <c r="K9" s="5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7"/>
      <c r="Z9" s="7"/>
    </row>
    <row r="10" spans="1:26" ht="21.75" customHeight="1" x14ac:dyDescent="0.35">
      <c r="A10" s="45">
        <v>3</v>
      </c>
      <c r="B10" s="57" t="s">
        <v>73</v>
      </c>
      <c r="C10" s="49" t="s">
        <v>46</v>
      </c>
      <c r="D10" s="49">
        <v>200</v>
      </c>
      <c r="E10" s="50"/>
      <c r="F10" s="51">
        <f>ROUND(D10*E10,2)</f>
        <v>0</v>
      </c>
      <c r="G10" s="52">
        <v>8</v>
      </c>
      <c r="H10" s="55">
        <f>(0.08*F10)</f>
        <v>0</v>
      </c>
      <c r="I10" s="54">
        <f>(F10+H10)</f>
        <v>0</v>
      </c>
      <c r="J10" s="52"/>
      <c r="K10" s="53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7"/>
      <c r="Z10" s="7"/>
    </row>
    <row r="11" spans="1:26" ht="22.5" customHeight="1" x14ac:dyDescent="0.35">
      <c r="A11" s="45">
        <v>4</v>
      </c>
      <c r="B11" s="57" t="s">
        <v>74</v>
      </c>
      <c r="C11" s="49" t="s">
        <v>46</v>
      </c>
      <c r="D11" s="49">
        <v>120</v>
      </c>
      <c r="E11" s="50"/>
      <c r="F11" s="51">
        <f>ROUND(D11*E11,2)</f>
        <v>0</v>
      </c>
      <c r="G11" s="52">
        <v>8</v>
      </c>
      <c r="H11" s="55">
        <f>(0.08*F11)</f>
        <v>0</v>
      </c>
      <c r="I11" s="54">
        <f>(F11+H11)</f>
        <v>0</v>
      </c>
      <c r="J11" s="52"/>
      <c r="K11" s="53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7"/>
      <c r="Z11" s="7"/>
    </row>
    <row r="12" spans="1:26" ht="12" customHeight="1" x14ac:dyDescent="0.35">
      <c r="A12" s="6"/>
      <c r="B12" s="22"/>
      <c r="C12" s="20" t="s">
        <v>13</v>
      </c>
      <c r="D12" s="6"/>
      <c r="E12" s="6"/>
      <c r="F12" s="21">
        <f>SUM(F8:F11)</f>
        <v>0</v>
      </c>
      <c r="G12" s="6"/>
      <c r="H12" s="56">
        <f>SUM(H8:H11)</f>
        <v>0</v>
      </c>
      <c r="I12" s="56">
        <f>SUM(I8:I11)</f>
        <v>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7"/>
      <c r="Z12" s="7"/>
    </row>
    <row r="13" spans="1:26" ht="12.75" customHeight="1" x14ac:dyDescent="0.35">
      <c r="A13" s="6"/>
      <c r="B13" s="8" t="s">
        <v>14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7"/>
      <c r="Z13" s="7"/>
    </row>
    <row r="14" spans="1:26" ht="12.75" customHeight="1" x14ac:dyDescent="0.3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2.75" customHeight="1" x14ac:dyDescent="0.3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2.75" customHeight="1" x14ac:dyDescent="0.3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2.75" customHeight="1" x14ac:dyDescent="0.3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2.75" customHeight="1" x14ac:dyDescent="0.3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2.75" customHeight="1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2.75" customHeigh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2.75" customHeight="1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2.75" customHeight="1" x14ac:dyDescent="0.3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2.75" customHeight="1" x14ac:dyDescent="0.3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2.75" customHeight="1" x14ac:dyDescent="0.3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2.75" customHeight="1" x14ac:dyDescent="0.3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2.75" customHeight="1" x14ac:dyDescent="0.3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2.75" customHeight="1" x14ac:dyDescent="0.3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2.75" customHeight="1" x14ac:dyDescent="0.3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2.75" customHeight="1" x14ac:dyDescent="0.3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2.75" customHeight="1" x14ac:dyDescent="0.3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2.75" customHeight="1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2.75" customHeight="1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2.75" customHeight="1" x14ac:dyDescent="0.3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2.75" customHeight="1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2.75" customHeight="1" x14ac:dyDescent="0.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2.75" customHeight="1" x14ac:dyDescent="0.3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2.75" customHeight="1" x14ac:dyDescent="0.3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2.75" customHeight="1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2.75" customHeight="1" x14ac:dyDescent="0.3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2.75" customHeight="1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2.75" customHeight="1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2.75" customHeight="1" x14ac:dyDescent="0.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2.75" customHeight="1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2.75" customHeight="1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2.75" customHeight="1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2.75" customHeight="1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2.75" customHeight="1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2.75" customHeight="1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2.75" customHeight="1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2.75" customHeight="1" x14ac:dyDescent="0.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2.75" customHeight="1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2.75" customHeight="1" x14ac:dyDescent="0.3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2.75" customHeight="1" x14ac:dyDescent="0.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2.75" customHeight="1" x14ac:dyDescent="0.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2.75" customHeigh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2.75" customHeight="1" x14ac:dyDescent="0.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2.75" customHeigh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2.75" customHeight="1" x14ac:dyDescent="0.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2.75" customHeight="1" x14ac:dyDescent="0.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2.75" customHeight="1" x14ac:dyDescent="0.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2.75" customHeight="1" x14ac:dyDescent="0.3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2.75" customHeight="1" x14ac:dyDescent="0.3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2.75" customHeight="1" x14ac:dyDescent="0.3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2.75" customHeight="1" x14ac:dyDescent="0.3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2.75" customHeight="1" x14ac:dyDescent="0.3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2.75" customHeight="1" x14ac:dyDescent="0.3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2.75" customHeight="1" x14ac:dyDescent="0.3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2.75" customHeight="1" x14ac:dyDescent="0.3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2.75" customHeight="1" x14ac:dyDescent="0.3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2.75" customHeight="1" x14ac:dyDescent="0.3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2.75" customHeight="1" x14ac:dyDescent="0.3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2.75" customHeight="1" x14ac:dyDescent="0.3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2.75" customHeight="1" x14ac:dyDescent="0.3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2.75" customHeight="1" x14ac:dyDescent="0.3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2.75" customHeight="1" x14ac:dyDescent="0.3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2.75" customHeight="1" x14ac:dyDescent="0.3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2.75" customHeight="1" x14ac:dyDescent="0.3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2.75" customHeight="1" x14ac:dyDescent="0.3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2.75" customHeight="1" x14ac:dyDescent="0.3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2.75" customHeight="1" x14ac:dyDescent="0.3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2.75" customHeight="1" x14ac:dyDescent="0.3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2.75" customHeight="1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2.75" customHeight="1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2.75" customHeight="1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2.75" customHeight="1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2.75" customHeight="1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2.75" customHeight="1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2.75" customHeight="1" x14ac:dyDescent="0.3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2.75" customHeight="1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2.75" customHeight="1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2.75" customHeight="1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2.75" customHeight="1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2.75" customHeight="1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2.75" customHeight="1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2.75" customHeight="1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2.75" customHeight="1" x14ac:dyDescent="0.3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2.75" customHeight="1" x14ac:dyDescent="0.3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2.75" customHeight="1" x14ac:dyDescent="0.3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2.75" customHeight="1" x14ac:dyDescent="0.3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2.75" customHeight="1" x14ac:dyDescent="0.3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2.75" customHeight="1" x14ac:dyDescent="0.3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2.75" customHeight="1" x14ac:dyDescent="0.3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2.75" customHeight="1" x14ac:dyDescent="0.3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2.75" customHeight="1" x14ac:dyDescent="0.3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2.75" customHeight="1" x14ac:dyDescent="0.3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2.75" customHeight="1" x14ac:dyDescent="0.3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2.75" customHeight="1" x14ac:dyDescent="0.3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2.75" customHeight="1" x14ac:dyDescent="0.3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2.75" customHeight="1" x14ac:dyDescent="0.3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2.75" customHeight="1" x14ac:dyDescent="0.3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2.75" customHeight="1" x14ac:dyDescent="0.3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2.75" customHeight="1" x14ac:dyDescent="0.3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2.75" customHeight="1" x14ac:dyDescent="0.3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2.75" customHeight="1" x14ac:dyDescent="0.3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2.75" customHeight="1" x14ac:dyDescent="0.3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2.75" customHeight="1" x14ac:dyDescent="0.3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2.75" customHeight="1" x14ac:dyDescent="0.3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2.75" customHeight="1" x14ac:dyDescent="0.3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2.75" customHeight="1" x14ac:dyDescent="0.3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2.75" customHeight="1" x14ac:dyDescent="0.3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2.75" customHeight="1" x14ac:dyDescent="0.3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2.75" customHeight="1" x14ac:dyDescent="0.3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2.75" customHeight="1" x14ac:dyDescent="0.3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2.75" customHeight="1" x14ac:dyDescent="0.3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2.75" customHeight="1" x14ac:dyDescent="0.3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2.75" customHeight="1" x14ac:dyDescent="0.3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2.75" customHeight="1" x14ac:dyDescent="0.3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2.75" customHeight="1" x14ac:dyDescent="0.3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2.75" customHeight="1" x14ac:dyDescent="0.3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2.75" customHeight="1" x14ac:dyDescent="0.3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2.75" customHeight="1" x14ac:dyDescent="0.3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2.75" customHeight="1" x14ac:dyDescent="0.3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2.75" customHeight="1" x14ac:dyDescent="0.3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2.75" customHeight="1" x14ac:dyDescent="0.3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2.75" customHeight="1" x14ac:dyDescent="0.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2.75" customHeight="1" x14ac:dyDescent="0.3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2.75" customHeight="1" x14ac:dyDescent="0.3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2.75" customHeight="1" x14ac:dyDescent="0.3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2.75" customHeight="1" x14ac:dyDescent="0.3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2.75" customHeight="1" x14ac:dyDescent="0.3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2.75" customHeight="1" x14ac:dyDescent="0.3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2.75" customHeight="1" x14ac:dyDescent="0.3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2.75" customHeight="1" x14ac:dyDescent="0.3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2.75" customHeight="1" x14ac:dyDescent="0.3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2.75" customHeight="1" x14ac:dyDescent="0.3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2.75" customHeight="1" x14ac:dyDescent="0.3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2.75" customHeight="1" x14ac:dyDescent="0.3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2.75" customHeight="1" x14ac:dyDescent="0.3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2.75" customHeight="1" x14ac:dyDescent="0.3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2.75" customHeight="1" x14ac:dyDescent="0.3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2.75" customHeight="1" x14ac:dyDescent="0.3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2.75" customHeight="1" x14ac:dyDescent="0.3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2.75" customHeight="1" x14ac:dyDescent="0.3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2.75" customHeight="1" x14ac:dyDescent="0.3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2.75" customHeight="1" x14ac:dyDescent="0.3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2.75" customHeight="1" x14ac:dyDescent="0.3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2.75" customHeight="1" x14ac:dyDescent="0.3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2.75" customHeight="1" x14ac:dyDescent="0.3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2.75" customHeight="1" x14ac:dyDescent="0.3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2.75" customHeight="1" x14ac:dyDescent="0.3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2.75" customHeight="1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2.75" customHeight="1" x14ac:dyDescent="0.3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2.75" customHeight="1" x14ac:dyDescent="0.3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2.75" customHeight="1" x14ac:dyDescent="0.3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2.75" customHeight="1" x14ac:dyDescent="0.3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2.75" customHeight="1" x14ac:dyDescent="0.3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2.75" customHeight="1" x14ac:dyDescent="0.3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2.75" customHeight="1" x14ac:dyDescent="0.3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2.75" customHeight="1" x14ac:dyDescent="0.3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2.75" customHeight="1" x14ac:dyDescent="0.3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2.75" customHeight="1" x14ac:dyDescent="0.3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2.75" customHeight="1" x14ac:dyDescent="0.3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2.75" customHeight="1" x14ac:dyDescent="0.3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2.75" customHeight="1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2.75" customHeight="1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2.75" customHeight="1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2.75" customHeight="1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2.75" customHeight="1" x14ac:dyDescent="0.3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2.75" customHeight="1" x14ac:dyDescent="0.3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2.75" customHeight="1" x14ac:dyDescent="0.3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2.75" customHeight="1" x14ac:dyDescent="0.3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2.75" customHeight="1" x14ac:dyDescent="0.3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2.75" customHeight="1" x14ac:dyDescent="0.3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2.75" customHeight="1" x14ac:dyDescent="0.3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2.75" customHeight="1" x14ac:dyDescent="0.3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2.75" customHeight="1" x14ac:dyDescent="0.3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2.75" customHeight="1" x14ac:dyDescent="0.3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2.75" customHeight="1" x14ac:dyDescent="0.3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2.75" customHeight="1" x14ac:dyDescent="0.3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2.75" customHeight="1" x14ac:dyDescent="0.3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2.75" customHeight="1" x14ac:dyDescent="0.3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2.75" customHeight="1" x14ac:dyDescent="0.3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2.75" customHeight="1" x14ac:dyDescent="0.3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2.75" customHeight="1" x14ac:dyDescent="0.3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2.75" customHeight="1" x14ac:dyDescent="0.3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2.75" customHeight="1" x14ac:dyDescent="0.3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2.75" customHeight="1" x14ac:dyDescent="0.3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2.75" customHeight="1" x14ac:dyDescent="0.3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2.75" customHeight="1" x14ac:dyDescent="0.3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2.75" customHeight="1" x14ac:dyDescent="0.3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2.75" customHeight="1" x14ac:dyDescent="0.3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2.75" customHeight="1" x14ac:dyDescent="0.3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2.75" customHeight="1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2.75" customHeight="1" x14ac:dyDescent="0.3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2.75" customHeight="1" x14ac:dyDescent="0.3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2.75" customHeight="1" x14ac:dyDescent="0.3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2.75" customHeight="1" x14ac:dyDescent="0.3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2.75" customHeight="1" x14ac:dyDescent="0.3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2.75" customHeight="1" x14ac:dyDescent="0.3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2.75" customHeight="1" x14ac:dyDescent="0.3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2.75" customHeight="1" x14ac:dyDescent="0.3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2.75" customHeight="1" x14ac:dyDescent="0.3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2.75" customHeight="1" x14ac:dyDescent="0.3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2.75" customHeight="1" x14ac:dyDescent="0.3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2.75" customHeight="1" x14ac:dyDescent="0.3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2.75" customHeight="1" x14ac:dyDescent="0.3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2.75" customHeight="1" x14ac:dyDescent="0.3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2.75" customHeight="1" x14ac:dyDescent="0.3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2.75" customHeight="1" x14ac:dyDescent="0.3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2.75" customHeight="1" x14ac:dyDescent="0.3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 x14ac:dyDescent="0.3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 x14ac:dyDescent="0.3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 x14ac:dyDescent="0.3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 x14ac:dyDescent="0.3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 x14ac:dyDescent="0.3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 x14ac:dyDescent="0.3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 x14ac:dyDescent="0.3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 x14ac:dyDescent="0.3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 x14ac:dyDescent="0.3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 x14ac:dyDescent="0.3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 x14ac:dyDescent="0.3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 x14ac:dyDescent="0.3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 x14ac:dyDescent="0.3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 x14ac:dyDescent="0.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 x14ac:dyDescent="0.3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 x14ac:dyDescent="0.3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 x14ac:dyDescent="0.3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 x14ac:dyDescent="0.3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 x14ac:dyDescent="0.3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 x14ac:dyDescent="0.3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 x14ac:dyDescent="0.3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 x14ac:dyDescent="0.3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 x14ac:dyDescent="0.3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 x14ac:dyDescent="0.3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 x14ac:dyDescent="0.3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 x14ac:dyDescent="0.3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 x14ac:dyDescent="0.3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 x14ac:dyDescent="0.3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 x14ac:dyDescent="0.3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 x14ac:dyDescent="0.3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 x14ac:dyDescent="0.3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 x14ac:dyDescent="0.3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 x14ac:dyDescent="0.3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 x14ac:dyDescent="0.3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 x14ac:dyDescent="0.3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 x14ac:dyDescent="0.3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 x14ac:dyDescent="0.3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 x14ac:dyDescent="0.3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 x14ac:dyDescent="0.3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 x14ac:dyDescent="0.3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 x14ac:dyDescent="0.3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 x14ac:dyDescent="0.3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 x14ac:dyDescent="0.3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 x14ac:dyDescent="0.3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 x14ac:dyDescent="0.3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 x14ac:dyDescent="0.3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 x14ac:dyDescent="0.3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 x14ac:dyDescent="0.3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 x14ac:dyDescent="0.3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 x14ac:dyDescent="0.3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 x14ac:dyDescent="0.3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 x14ac:dyDescent="0.3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 x14ac:dyDescent="0.3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 x14ac:dyDescent="0.3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 x14ac:dyDescent="0.3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 x14ac:dyDescent="0.3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 x14ac:dyDescent="0.3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 x14ac:dyDescent="0.3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 x14ac:dyDescent="0.3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 x14ac:dyDescent="0.3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 x14ac:dyDescent="0.3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 x14ac:dyDescent="0.3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 x14ac:dyDescent="0.3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 x14ac:dyDescent="0.3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 x14ac:dyDescent="0.3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 x14ac:dyDescent="0.3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 x14ac:dyDescent="0.3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 x14ac:dyDescent="0.3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 x14ac:dyDescent="0.3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 x14ac:dyDescent="0.3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 x14ac:dyDescent="0.3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 x14ac:dyDescent="0.3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 x14ac:dyDescent="0.3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 x14ac:dyDescent="0.3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 x14ac:dyDescent="0.3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 x14ac:dyDescent="0.3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 x14ac:dyDescent="0.3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 x14ac:dyDescent="0.3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 x14ac:dyDescent="0.3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 x14ac:dyDescent="0.3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 x14ac:dyDescent="0.3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 x14ac:dyDescent="0.3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 x14ac:dyDescent="0.3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 x14ac:dyDescent="0.3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 x14ac:dyDescent="0.3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 x14ac:dyDescent="0.3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 x14ac:dyDescent="0.3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 x14ac:dyDescent="0.3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 x14ac:dyDescent="0.3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 x14ac:dyDescent="0.3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 x14ac:dyDescent="0.3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 x14ac:dyDescent="0.3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 x14ac:dyDescent="0.3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 x14ac:dyDescent="0.3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 x14ac:dyDescent="0.3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 x14ac:dyDescent="0.3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 x14ac:dyDescent="0.3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 x14ac:dyDescent="0.3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 x14ac:dyDescent="0.3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 x14ac:dyDescent="0.3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 x14ac:dyDescent="0.3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 x14ac:dyDescent="0.3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 x14ac:dyDescent="0.3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 x14ac:dyDescent="0.3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 x14ac:dyDescent="0.3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 x14ac:dyDescent="0.3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 x14ac:dyDescent="0.3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 x14ac:dyDescent="0.3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 x14ac:dyDescent="0.3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 x14ac:dyDescent="0.3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 x14ac:dyDescent="0.3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 x14ac:dyDescent="0.3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 x14ac:dyDescent="0.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 x14ac:dyDescent="0.3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 x14ac:dyDescent="0.3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 x14ac:dyDescent="0.3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 x14ac:dyDescent="0.3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 x14ac:dyDescent="0.3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 x14ac:dyDescent="0.3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 x14ac:dyDescent="0.3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 x14ac:dyDescent="0.3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 x14ac:dyDescent="0.3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 x14ac:dyDescent="0.3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 x14ac:dyDescent="0.3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 x14ac:dyDescent="0.3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 x14ac:dyDescent="0.3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 x14ac:dyDescent="0.3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 x14ac:dyDescent="0.3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 x14ac:dyDescent="0.3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 x14ac:dyDescent="0.3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 x14ac:dyDescent="0.3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 x14ac:dyDescent="0.3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 x14ac:dyDescent="0.3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 x14ac:dyDescent="0.3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 x14ac:dyDescent="0.3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 x14ac:dyDescent="0.3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 x14ac:dyDescent="0.3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 x14ac:dyDescent="0.3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 x14ac:dyDescent="0.3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 x14ac:dyDescent="0.3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 x14ac:dyDescent="0.3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 x14ac:dyDescent="0.3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 x14ac:dyDescent="0.3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 x14ac:dyDescent="0.3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 x14ac:dyDescent="0.3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 x14ac:dyDescent="0.3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 x14ac:dyDescent="0.3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 x14ac:dyDescent="0.3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 x14ac:dyDescent="0.3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 x14ac:dyDescent="0.3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 x14ac:dyDescent="0.3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 x14ac:dyDescent="0.3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 x14ac:dyDescent="0.3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 x14ac:dyDescent="0.3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 x14ac:dyDescent="0.3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 x14ac:dyDescent="0.3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 x14ac:dyDescent="0.3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 x14ac:dyDescent="0.3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 x14ac:dyDescent="0.3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 x14ac:dyDescent="0.3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 x14ac:dyDescent="0.3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 x14ac:dyDescent="0.3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 x14ac:dyDescent="0.3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 x14ac:dyDescent="0.3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 x14ac:dyDescent="0.3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 x14ac:dyDescent="0.3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 x14ac:dyDescent="0.3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 x14ac:dyDescent="0.3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 x14ac:dyDescent="0.3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 x14ac:dyDescent="0.3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 x14ac:dyDescent="0.3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 x14ac:dyDescent="0.3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 x14ac:dyDescent="0.3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 x14ac:dyDescent="0.3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 x14ac:dyDescent="0.3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 x14ac:dyDescent="0.3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 x14ac:dyDescent="0.3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 x14ac:dyDescent="0.3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 x14ac:dyDescent="0.3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 x14ac:dyDescent="0.3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 x14ac:dyDescent="0.3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 x14ac:dyDescent="0.3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 x14ac:dyDescent="0.3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 x14ac:dyDescent="0.3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 x14ac:dyDescent="0.3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 x14ac:dyDescent="0.3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 x14ac:dyDescent="0.3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 x14ac:dyDescent="0.3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 x14ac:dyDescent="0.3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 x14ac:dyDescent="0.3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 x14ac:dyDescent="0.3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 x14ac:dyDescent="0.3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 x14ac:dyDescent="0.3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 x14ac:dyDescent="0.3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 x14ac:dyDescent="0.3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 x14ac:dyDescent="0.3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 x14ac:dyDescent="0.3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 x14ac:dyDescent="0.3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 x14ac:dyDescent="0.3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 x14ac:dyDescent="0.3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 x14ac:dyDescent="0.3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 x14ac:dyDescent="0.3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 x14ac:dyDescent="0.3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 x14ac:dyDescent="0.3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 x14ac:dyDescent="0.3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 x14ac:dyDescent="0.3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 x14ac:dyDescent="0.3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 x14ac:dyDescent="0.3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 x14ac:dyDescent="0.3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 x14ac:dyDescent="0.3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 x14ac:dyDescent="0.3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 x14ac:dyDescent="0.3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 x14ac:dyDescent="0.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 x14ac:dyDescent="0.3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 x14ac:dyDescent="0.3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 x14ac:dyDescent="0.3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 x14ac:dyDescent="0.3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 x14ac:dyDescent="0.3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 x14ac:dyDescent="0.3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 x14ac:dyDescent="0.3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 x14ac:dyDescent="0.3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 x14ac:dyDescent="0.3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 x14ac:dyDescent="0.3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 x14ac:dyDescent="0.3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 x14ac:dyDescent="0.3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 x14ac:dyDescent="0.3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 x14ac:dyDescent="0.3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 x14ac:dyDescent="0.3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 x14ac:dyDescent="0.3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 x14ac:dyDescent="0.3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 x14ac:dyDescent="0.3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 x14ac:dyDescent="0.3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 x14ac:dyDescent="0.3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 x14ac:dyDescent="0.3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 x14ac:dyDescent="0.3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 x14ac:dyDescent="0.3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 x14ac:dyDescent="0.3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 x14ac:dyDescent="0.3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 x14ac:dyDescent="0.3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 x14ac:dyDescent="0.3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 x14ac:dyDescent="0.3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 x14ac:dyDescent="0.3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 x14ac:dyDescent="0.3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 x14ac:dyDescent="0.3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 x14ac:dyDescent="0.3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 x14ac:dyDescent="0.3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 x14ac:dyDescent="0.3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 x14ac:dyDescent="0.3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 x14ac:dyDescent="0.3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 x14ac:dyDescent="0.3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 x14ac:dyDescent="0.3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 x14ac:dyDescent="0.3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 x14ac:dyDescent="0.3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 x14ac:dyDescent="0.3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 x14ac:dyDescent="0.3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 x14ac:dyDescent="0.3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 x14ac:dyDescent="0.3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 x14ac:dyDescent="0.3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 x14ac:dyDescent="0.3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 x14ac:dyDescent="0.3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 x14ac:dyDescent="0.3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 x14ac:dyDescent="0.3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 x14ac:dyDescent="0.3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 x14ac:dyDescent="0.3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 x14ac:dyDescent="0.3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 x14ac:dyDescent="0.3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 x14ac:dyDescent="0.3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 x14ac:dyDescent="0.3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 x14ac:dyDescent="0.3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 x14ac:dyDescent="0.3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 x14ac:dyDescent="0.3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 x14ac:dyDescent="0.3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 x14ac:dyDescent="0.3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 x14ac:dyDescent="0.3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 x14ac:dyDescent="0.3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 x14ac:dyDescent="0.3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 x14ac:dyDescent="0.3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 x14ac:dyDescent="0.3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 x14ac:dyDescent="0.3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 x14ac:dyDescent="0.3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 x14ac:dyDescent="0.3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 x14ac:dyDescent="0.3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 x14ac:dyDescent="0.3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 x14ac:dyDescent="0.3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 x14ac:dyDescent="0.3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 x14ac:dyDescent="0.3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 x14ac:dyDescent="0.3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 x14ac:dyDescent="0.3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 x14ac:dyDescent="0.3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 x14ac:dyDescent="0.3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 x14ac:dyDescent="0.3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 x14ac:dyDescent="0.3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 x14ac:dyDescent="0.3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 x14ac:dyDescent="0.3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 x14ac:dyDescent="0.3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 x14ac:dyDescent="0.3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 x14ac:dyDescent="0.3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 x14ac:dyDescent="0.3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 x14ac:dyDescent="0.3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 x14ac:dyDescent="0.3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 x14ac:dyDescent="0.3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 x14ac:dyDescent="0.3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 x14ac:dyDescent="0.3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 x14ac:dyDescent="0.3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 x14ac:dyDescent="0.3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 x14ac:dyDescent="0.3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 x14ac:dyDescent="0.3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 x14ac:dyDescent="0.3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 x14ac:dyDescent="0.3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 x14ac:dyDescent="0.3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 x14ac:dyDescent="0.3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 x14ac:dyDescent="0.3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 x14ac:dyDescent="0.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 x14ac:dyDescent="0.3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 x14ac:dyDescent="0.3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 x14ac:dyDescent="0.3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 x14ac:dyDescent="0.3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 x14ac:dyDescent="0.3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 x14ac:dyDescent="0.3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 x14ac:dyDescent="0.3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 x14ac:dyDescent="0.3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 x14ac:dyDescent="0.3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 x14ac:dyDescent="0.3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 x14ac:dyDescent="0.3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 x14ac:dyDescent="0.3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 x14ac:dyDescent="0.3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 x14ac:dyDescent="0.3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 x14ac:dyDescent="0.3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 x14ac:dyDescent="0.3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 x14ac:dyDescent="0.3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 x14ac:dyDescent="0.3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 x14ac:dyDescent="0.3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 x14ac:dyDescent="0.3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 x14ac:dyDescent="0.3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 x14ac:dyDescent="0.3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 x14ac:dyDescent="0.3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 x14ac:dyDescent="0.3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 x14ac:dyDescent="0.3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 x14ac:dyDescent="0.3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 x14ac:dyDescent="0.3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 x14ac:dyDescent="0.3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 x14ac:dyDescent="0.3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 x14ac:dyDescent="0.3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 x14ac:dyDescent="0.3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 x14ac:dyDescent="0.3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 x14ac:dyDescent="0.3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 x14ac:dyDescent="0.3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 x14ac:dyDescent="0.3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 x14ac:dyDescent="0.3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 x14ac:dyDescent="0.3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 x14ac:dyDescent="0.3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 x14ac:dyDescent="0.3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 x14ac:dyDescent="0.3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 x14ac:dyDescent="0.3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 x14ac:dyDescent="0.3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 x14ac:dyDescent="0.3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 x14ac:dyDescent="0.3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 x14ac:dyDescent="0.3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 x14ac:dyDescent="0.3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 x14ac:dyDescent="0.3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 x14ac:dyDescent="0.3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 x14ac:dyDescent="0.3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 x14ac:dyDescent="0.3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 x14ac:dyDescent="0.3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 x14ac:dyDescent="0.3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 x14ac:dyDescent="0.3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 x14ac:dyDescent="0.3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 x14ac:dyDescent="0.3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 x14ac:dyDescent="0.3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 x14ac:dyDescent="0.3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 x14ac:dyDescent="0.3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 x14ac:dyDescent="0.3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 x14ac:dyDescent="0.3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 x14ac:dyDescent="0.3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 x14ac:dyDescent="0.3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 x14ac:dyDescent="0.3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 x14ac:dyDescent="0.3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 x14ac:dyDescent="0.3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 x14ac:dyDescent="0.3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 x14ac:dyDescent="0.3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 x14ac:dyDescent="0.3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 x14ac:dyDescent="0.3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 x14ac:dyDescent="0.3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 x14ac:dyDescent="0.3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 x14ac:dyDescent="0.3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 x14ac:dyDescent="0.3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 x14ac:dyDescent="0.3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 x14ac:dyDescent="0.3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 x14ac:dyDescent="0.3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 x14ac:dyDescent="0.3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 x14ac:dyDescent="0.3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 x14ac:dyDescent="0.3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 x14ac:dyDescent="0.3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 x14ac:dyDescent="0.3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 x14ac:dyDescent="0.3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 x14ac:dyDescent="0.3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 x14ac:dyDescent="0.3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 x14ac:dyDescent="0.3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 x14ac:dyDescent="0.3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 x14ac:dyDescent="0.3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 x14ac:dyDescent="0.3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 x14ac:dyDescent="0.3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 x14ac:dyDescent="0.3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 x14ac:dyDescent="0.3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 x14ac:dyDescent="0.3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 x14ac:dyDescent="0.3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 x14ac:dyDescent="0.3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 x14ac:dyDescent="0.3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 x14ac:dyDescent="0.3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 x14ac:dyDescent="0.3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 x14ac:dyDescent="0.3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 x14ac:dyDescent="0.3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 x14ac:dyDescent="0.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 x14ac:dyDescent="0.3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 x14ac:dyDescent="0.3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 x14ac:dyDescent="0.3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 x14ac:dyDescent="0.3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 x14ac:dyDescent="0.3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 x14ac:dyDescent="0.3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 x14ac:dyDescent="0.3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 x14ac:dyDescent="0.3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 x14ac:dyDescent="0.3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 x14ac:dyDescent="0.3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 x14ac:dyDescent="0.3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 x14ac:dyDescent="0.3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 x14ac:dyDescent="0.3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 x14ac:dyDescent="0.3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 x14ac:dyDescent="0.3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 x14ac:dyDescent="0.3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 x14ac:dyDescent="0.3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 x14ac:dyDescent="0.3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 x14ac:dyDescent="0.3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 x14ac:dyDescent="0.3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 x14ac:dyDescent="0.3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 x14ac:dyDescent="0.3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 x14ac:dyDescent="0.3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 x14ac:dyDescent="0.3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 x14ac:dyDescent="0.3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 x14ac:dyDescent="0.3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 x14ac:dyDescent="0.3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 x14ac:dyDescent="0.3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 x14ac:dyDescent="0.3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 x14ac:dyDescent="0.3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 x14ac:dyDescent="0.3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 x14ac:dyDescent="0.3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 x14ac:dyDescent="0.3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 x14ac:dyDescent="0.3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 x14ac:dyDescent="0.3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 x14ac:dyDescent="0.3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 x14ac:dyDescent="0.3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 x14ac:dyDescent="0.3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 x14ac:dyDescent="0.3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 x14ac:dyDescent="0.3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 x14ac:dyDescent="0.3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 x14ac:dyDescent="0.3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 x14ac:dyDescent="0.3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 x14ac:dyDescent="0.3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 x14ac:dyDescent="0.3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 x14ac:dyDescent="0.3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 x14ac:dyDescent="0.3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 x14ac:dyDescent="0.3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 x14ac:dyDescent="0.3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 x14ac:dyDescent="0.3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 x14ac:dyDescent="0.3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 x14ac:dyDescent="0.3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 x14ac:dyDescent="0.3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 x14ac:dyDescent="0.3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 x14ac:dyDescent="0.3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 x14ac:dyDescent="0.3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 x14ac:dyDescent="0.3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 x14ac:dyDescent="0.3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 x14ac:dyDescent="0.3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 x14ac:dyDescent="0.3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 x14ac:dyDescent="0.3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 x14ac:dyDescent="0.3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 x14ac:dyDescent="0.3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 x14ac:dyDescent="0.3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 x14ac:dyDescent="0.3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 x14ac:dyDescent="0.3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 x14ac:dyDescent="0.3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 x14ac:dyDescent="0.3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 x14ac:dyDescent="0.3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 x14ac:dyDescent="0.3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 x14ac:dyDescent="0.3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 x14ac:dyDescent="0.3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 x14ac:dyDescent="0.3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 x14ac:dyDescent="0.3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 x14ac:dyDescent="0.3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 x14ac:dyDescent="0.3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 x14ac:dyDescent="0.3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 x14ac:dyDescent="0.3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 x14ac:dyDescent="0.3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 x14ac:dyDescent="0.3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 x14ac:dyDescent="0.3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 x14ac:dyDescent="0.3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 x14ac:dyDescent="0.3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 x14ac:dyDescent="0.3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 x14ac:dyDescent="0.3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 x14ac:dyDescent="0.3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 x14ac:dyDescent="0.3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 x14ac:dyDescent="0.3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 x14ac:dyDescent="0.3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 x14ac:dyDescent="0.3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 x14ac:dyDescent="0.3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 x14ac:dyDescent="0.3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 x14ac:dyDescent="0.3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 x14ac:dyDescent="0.3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 x14ac:dyDescent="0.3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 x14ac:dyDescent="0.3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 x14ac:dyDescent="0.3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 x14ac:dyDescent="0.3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 x14ac:dyDescent="0.3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 x14ac:dyDescent="0.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 x14ac:dyDescent="0.3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 x14ac:dyDescent="0.3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 x14ac:dyDescent="0.3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 x14ac:dyDescent="0.3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 x14ac:dyDescent="0.3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 x14ac:dyDescent="0.3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 x14ac:dyDescent="0.3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 x14ac:dyDescent="0.3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 x14ac:dyDescent="0.3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 x14ac:dyDescent="0.3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 x14ac:dyDescent="0.3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 x14ac:dyDescent="0.3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 x14ac:dyDescent="0.3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 x14ac:dyDescent="0.3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 x14ac:dyDescent="0.3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 x14ac:dyDescent="0.3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 x14ac:dyDescent="0.3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 x14ac:dyDescent="0.3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 x14ac:dyDescent="0.3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 x14ac:dyDescent="0.3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 x14ac:dyDescent="0.3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 x14ac:dyDescent="0.3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 x14ac:dyDescent="0.3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 x14ac:dyDescent="0.3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 x14ac:dyDescent="0.3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 x14ac:dyDescent="0.3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 x14ac:dyDescent="0.3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 x14ac:dyDescent="0.3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 x14ac:dyDescent="0.3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 x14ac:dyDescent="0.3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 x14ac:dyDescent="0.3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 x14ac:dyDescent="0.3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 x14ac:dyDescent="0.3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 x14ac:dyDescent="0.3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 x14ac:dyDescent="0.3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 x14ac:dyDescent="0.3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 x14ac:dyDescent="0.3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 x14ac:dyDescent="0.3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 x14ac:dyDescent="0.3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 x14ac:dyDescent="0.3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 x14ac:dyDescent="0.3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 x14ac:dyDescent="0.3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 x14ac:dyDescent="0.3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 x14ac:dyDescent="0.3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 x14ac:dyDescent="0.3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 x14ac:dyDescent="0.3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 x14ac:dyDescent="0.3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 x14ac:dyDescent="0.3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 x14ac:dyDescent="0.3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 x14ac:dyDescent="0.3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 x14ac:dyDescent="0.3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 x14ac:dyDescent="0.3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 x14ac:dyDescent="0.3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 x14ac:dyDescent="0.3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 x14ac:dyDescent="0.3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 x14ac:dyDescent="0.3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 x14ac:dyDescent="0.3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 x14ac:dyDescent="0.3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 x14ac:dyDescent="0.3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 x14ac:dyDescent="0.3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 x14ac:dyDescent="0.3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 x14ac:dyDescent="0.3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 x14ac:dyDescent="0.3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 x14ac:dyDescent="0.3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 x14ac:dyDescent="0.3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 x14ac:dyDescent="0.3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 x14ac:dyDescent="0.3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 x14ac:dyDescent="0.3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 x14ac:dyDescent="0.3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 x14ac:dyDescent="0.3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 x14ac:dyDescent="0.3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 x14ac:dyDescent="0.3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 x14ac:dyDescent="0.3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 x14ac:dyDescent="0.3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 x14ac:dyDescent="0.3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 x14ac:dyDescent="0.3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 x14ac:dyDescent="0.3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 x14ac:dyDescent="0.3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 x14ac:dyDescent="0.3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 x14ac:dyDescent="0.3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 x14ac:dyDescent="0.3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 x14ac:dyDescent="0.3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 x14ac:dyDescent="0.3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 x14ac:dyDescent="0.3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 x14ac:dyDescent="0.3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 x14ac:dyDescent="0.3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 x14ac:dyDescent="0.3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 x14ac:dyDescent="0.3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 x14ac:dyDescent="0.3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 x14ac:dyDescent="0.3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 x14ac:dyDescent="0.3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 x14ac:dyDescent="0.3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 x14ac:dyDescent="0.3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 x14ac:dyDescent="0.3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 x14ac:dyDescent="0.3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 x14ac:dyDescent="0.3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 x14ac:dyDescent="0.3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 x14ac:dyDescent="0.3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 x14ac:dyDescent="0.3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 x14ac:dyDescent="0.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 x14ac:dyDescent="0.3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 x14ac:dyDescent="0.3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 x14ac:dyDescent="0.3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 x14ac:dyDescent="0.3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 x14ac:dyDescent="0.3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 x14ac:dyDescent="0.3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 x14ac:dyDescent="0.3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 x14ac:dyDescent="0.3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 x14ac:dyDescent="0.3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 x14ac:dyDescent="0.3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 x14ac:dyDescent="0.3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 x14ac:dyDescent="0.3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 x14ac:dyDescent="0.3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 x14ac:dyDescent="0.3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 x14ac:dyDescent="0.3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 x14ac:dyDescent="0.3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 x14ac:dyDescent="0.3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 x14ac:dyDescent="0.3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 x14ac:dyDescent="0.3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 x14ac:dyDescent="0.3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 x14ac:dyDescent="0.3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 x14ac:dyDescent="0.3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 x14ac:dyDescent="0.3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 x14ac:dyDescent="0.3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 x14ac:dyDescent="0.3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 x14ac:dyDescent="0.3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 x14ac:dyDescent="0.3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 x14ac:dyDescent="0.3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 x14ac:dyDescent="0.3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 x14ac:dyDescent="0.3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 x14ac:dyDescent="0.3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 x14ac:dyDescent="0.3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 x14ac:dyDescent="0.3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 x14ac:dyDescent="0.3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 x14ac:dyDescent="0.3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 x14ac:dyDescent="0.3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 x14ac:dyDescent="0.3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 x14ac:dyDescent="0.3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 x14ac:dyDescent="0.3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 x14ac:dyDescent="0.3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 x14ac:dyDescent="0.3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 x14ac:dyDescent="0.3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 x14ac:dyDescent="0.3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 x14ac:dyDescent="0.3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 x14ac:dyDescent="0.3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 x14ac:dyDescent="0.3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 x14ac:dyDescent="0.3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 x14ac:dyDescent="0.3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 x14ac:dyDescent="0.3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 x14ac:dyDescent="0.3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 x14ac:dyDescent="0.3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 x14ac:dyDescent="0.3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 x14ac:dyDescent="0.3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 x14ac:dyDescent="0.3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 x14ac:dyDescent="0.3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 x14ac:dyDescent="0.3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 x14ac:dyDescent="0.3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 x14ac:dyDescent="0.3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 x14ac:dyDescent="0.3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 x14ac:dyDescent="0.3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 x14ac:dyDescent="0.3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 x14ac:dyDescent="0.3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 x14ac:dyDescent="0.3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 x14ac:dyDescent="0.3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 x14ac:dyDescent="0.3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 x14ac:dyDescent="0.3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 x14ac:dyDescent="0.3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 x14ac:dyDescent="0.3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 x14ac:dyDescent="0.3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 x14ac:dyDescent="0.3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 x14ac:dyDescent="0.3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 x14ac:dyDescent="0.3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 x14ac:dyDescent="0.3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 x14ac:dyDescent="0.3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 x14ac:dyDescent="0.3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 x14ac:dyDescent="0.3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 x14ac:dyDescent="0.3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 x14ac:dyDescent="0.3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 x14ac:dyDescent="0.3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 x14ac:dyDescent="0.3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 x14ac:dyDescent="0.3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 x14ac:dyDescent="0.3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 x14ac:dyDescent="0.3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 x14ac:dyDescent="0.3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 x14ac:dyDescent="0.3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 x14ac:dyDescent="0.3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 x14ac:dyDescent="0.3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 x14ac:dyDescent="0.3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 x14ac:dyDescent="0.3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 x14ac:dyDescent="0.3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 x14ac:dyDescent="0.3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 x14ac:dyDescent="0.3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 x14ac:dyDescent="0.3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 x14ac:dyDescent="0.3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 x14ac:dyDescent="0.3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 x14ac:dyDescent="0.3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 x14ac:dyDescent="0.3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 x14ac:dyDescent="0.3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 x14ac:dyDescent="0.3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 x14ac:dyDescent="0.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 x14ac:dyDescent="0.3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 x14ac:dyDescent="0.3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 x14ac:dyDescent="0.3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 x14ac:dyDescent="0.3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 x14ac:dyDescent="0.3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 x14ac:dyDescent="0.3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 x14ac:dyDescent="0.3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 x14ac:dyDescent="0.3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 x14ac:dyDescent="0.3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 x14ac:dyDescent="0.3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 x14ac:dyDescent="0.3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 x14ac:dyDescent="0.3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 x14ac:dyDescent="0.3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 x14ac:dyDescent="0.3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 x14ac:dyDescent="0.3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 x14ac:dyDescent="0.3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 x14ac:dyDescent="0.3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 x14ac:dyDescent="0.3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 x14ac:dyDescent="0.3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 x14ac:dyDescent="0.3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 x14ac:dyDescent="0.3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 x14ac:dyDescent="0.3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 x14ac:dyDescent="0.3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 x14ac:dyDescent="0.3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 x14ac:dyDescent="0.3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 x14ac:dyDescent="0.3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 x14ac:dyDescent="0.3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 x14ac:dyDescent="0.3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 x14ac:dyDescent="0.3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 x14ac:dyDescent="0.3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 x14ac:dyDescent="0.3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 x14ac:dyDescent="0.3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 x14ac:dyDescent="0.3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 x14ac:dyDescent="0.3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 x14ac:dyDescent="0.3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 x14ac:dyDescent="0.3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 x14ac:dyDescent="0.3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 x14ac:dyDescent="0.3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 x14ac:dyDescent="0.3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 x14ac:dyDescent="0.3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 x14ac:dyDescent="0.3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 x14ac:dyDescent="0.3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 x14ac:dyDescent="0.3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 x14ac:dyDescent="0.3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 x14ac:dyDescent="0.3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 x14ac:dyDescent="0.3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 x14ac:dyDescent="0.3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 x14ac:dyDescent="0.3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 x14ac:dyDescent="0.3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 x14ac:dyDescent="0.3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 x14ac:dyDescent="0.3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 x14ac:dyDescent="0.3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 x14ac:dyDescent="0.3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 x14ac:dyDescent="0.3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 x14ac:dyDescent="0.3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 x14ac:dyDescent="0.3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 x14ac:dyDescent="0.3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 x14ac:dyDescent="0.3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 x14ac:dyDescent="0.3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 x14ac:dyDescent="0.3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 x14ac:dyDescent="0.3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 x14ac:dyDescent="0.3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 x14ac:dyDescent="0.3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 x14ac:dyDescent="0.3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 x14ac:dyDescent="0.3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3">
    <mergeCell ref="A1:H1"/>
    <mergeCell ref="A2:H2"/>
    <mergeCell ref="A3:H3"/>
  </mergeCells>
  <pageMargins left="0.7" right="0.7" top="1.14375" bottom="1.14375" header="0.511811023622047" footer="0.511811023622047"/>
  <pageSetup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zoomScaleNormal="100" workbookViewId="0">
      <selection sqref="A1:XFD1048576"/>
    </sheetView>
  </sheetViews>
  <sheetFormatPr defaultColWidth="12.6328125" defaultRowHeight="12.5" x14ac:dyDescent="0.25"/>
  <cols>
    <col min="1" max="1" width="7.36328125" customWidth="1"/>
    <col min="2" max="2" width="60.36328125" customWidth="1"/>
    <col min="3" max="3" width="5.6328125" customWidth="1"/>
    <col min="4" max="4" width="7.26953125" customWidth="1"/>
    <col min="5" max="5" width="9.36328125" customWidth="1"/>
    <col min="6" max="6" width="11.6328125" customWidth="1"/>
    <col min="7" max="7" width="10.6328125" customWidth="1"/>
    <col min="8" max="8" width="11.26953125" customWidth="1"/>
    <col min="9" max="9" width="10.26953125" customWidth="1"/>
    <col min="10" max="10" width="16" customWidth="1"/>
    <col min="11" max="11" width="9.54296875" customWidth="1"/>
    <col min="12" max="26" width="8.6328125" customWidth="1"/>
  </cols>
  <sheetData>
    <row r="1" spans="1:26" ht="13.5" customHeight="1" x14ac:dyDescent="0.35">
      <c r="A1" s="5" t="s">
        <v>75</v>
      </c>
      <c r="B1" s="5"/>
      <c r="C1" s="5"/>
      <c r="D1" s="5"/>
      <c r="E1" s="5"/>
      <c r="F1" s="5"/>
      <c r="G1" s="5"/>
      <c r="H1" s="5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35">
      <c r="A3" s="4" t="s">
        <v>2</v>
      </c>
      <c r="B3" s="4"/>
      <c r="C3" s="4"/>
      <c r="D3" s="4"/>
      <c r="E3" s="4"/>
      <c r="F3" s="4"/>
      <c r="G3" s="4"/>
      <c r="H3" s="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35">
      <c r="A4" s="6"/>
      <c r="B4" s="6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35">
      <c r="A5" s="6"/>
      <c r="B5" s="8" t="s">
        <v>76</v>
      </c>
      <c r="C5" s="6"/>
      <c r="D5" s="6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5.5" customHeight="1" x14ac:dyDescent="0.35">
      <c r="A6" s="9" t="s">
        <v>3</v>
      </c>
      <c r="B6" s="44" t="s">
        <v>4</v>
      </c>
      <c r="C6" s="44" t="s">
        <v>5</v>
      </c>
      <c r="D6" s="44" t="s">
        <v>16</v>
      </c>
      <c r="E6" s="44" t="s">
        <v>6</v>
      </c>
      <c r="F6" s="44" t="s">
        <v>40</v>
      </c>
      <c r="G6" s="44" t="s">
        <v>7</v>
      </c>
      <c r="H6" s="44" t="s">
        <v>52</v>
      </c>
      <c r="I6" s="44" t="s">
        <v>42</v>
      </c>
      <c r="J6" s="44" t="s">
        <v>77</v>
      </c>
      <c r="K6" s="44" t="s">
        <v>10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35">
      <c r="A7" s="10">
        <v>1</v>
      </c>
      <c r="B7" s="11">
        <v>2</v>
      </c>
      <c r="C7" s="11">
        <v>3</v>
      </c>
      <c r="D7" s="11">
        <v>4</v>
      </c>
      <c r="E7" s="10">
        <v>5</v>
      </c>
      <c r="F7" s="10" t="s">
        <v>11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6.25" customHeight="1" x14ac:dyDescent="0.35">
      <c r="A8" s="45">
        <v>1</v>
      </c>
      <c r="B8" s="58" t="s">
        <v>78</v>
      </c>
      <c r="C8" s="14" t="s">
        <v>12</v>
      </c>
      <c r="D8" s="14">
        <v>5</v>
      </c>
      <c r="E8" s="15"/>
      <c r="F8" s="16">
        <f>ROUND(D8*E8,2)</f>
        <v>0</v>
      </c>
      <c r="G8" s="17">
        <v>8</v>
      </c>
      <c r="H8" s="46">
        <f>(F8*0.08)</f>
        <v>0</v>
      </c>
      <c r="I8" s="19">
        <f>SUM(F8+H8)</f>
        <v>0</v>
      </c>
      <c r="J8" s="18"/>
      <c r="K8" s="1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6.25" customHeight="1" x14ac:dyDescent="0.35">
      <c r="A9" s="45">
        <v>2</v>
      </c>
      <c r="B9" s="58" t="s">
        <v>79</v>
      </c>
      <c r="C9" s="14" t="s">
        <v>12</v>
      </c>
      <c r="D9" s="14">
        <v>90</v>
      </c>
      <c r="E9" s="15"/>
      <c r="F9" s="16">
        <f>ROUND(D9*E9,2)</f>
        <v>0</v>
      </c>
      <c r="G9" s="17">
        <v>8</v>
      </c>
      <c r="H9" s="46">
        <f>(F9*0.08)</f>
        <v>0</v>
      </c>
      <c r="I9" s="19">
        <f>SUM(F9+H9)</f>
        <v>0</v>
      </c>
      <c r="J9" s="18"/>
      <c r="K9" s="1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6.25" customHeight="1" x14ac:dyDescent="0.35">
      <c r="A10" s="45">
        <v>3</v>
      </c>
      <c r="B10" s="58" t="s">
        <v>80</v>
      </c>
      <c r="C10" s="14" t="s">
        <v>12</v>
      </c>
      <c r="D10" s="14">
        <v>100</v>
      </c>
      <c r="E10" s="15"/>
      <c r="F10" s="16">
        <f>ROUND(D10*E10,2)</f>
        <v>0</v>
      </c>
      <c r="G10" s="17">
        <v>8</v>
      </c>
      <c r="H10" s="46">
        <f>(F10*0.08)</f>
        <v>0</v>
      </c>
      <c r="I10" s="19">
        <f>SUM(F10+H10)</f>
        <v>0</v>
      </c>
      <c r="J10" s="18"/>
      <c r="K10" s="1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6.25" customHeight="1" x14ac:dyDescent="0.35">
      <c r="A11" s="45">
        <v>4</v>
      </c>
      <c r="B11" s="58" t="s">
        <v>81</v>
      </c>
      <c r="C11" s="14" t="s">
        <v>12</v>
      </c>
      <c r="D11" s="14">
        <v>40</v>
      </c>
      <c r="E11" s="15"/>
      <c r="F11" s="16">
        <f>ROUND(D11*E11,2)</f>
        <v>0</v>
      </c>
      <c r="G11" s="17">
        <v>8</v>
      </c>
      <c r="H11" s="46">
        <f>(F11*0.08)</f>
        <v>0</v>
      </c>
      <c r="I11" s="19">
        <f>SUM(F11+H11)</f>
        <v>0</v>
      </c>
      <c r="J11" s="18"/>
      <c r="K11" s="1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6.25" customHeight="1" x14ac:dyDescent="0.35">
      <c r="A12" s="45">
        <v>5</v>
      </c>
      <c r="B12" s="58" t="s">
        <v>82</v>
      </c>
      <c r="C12" s="14" t="s">
        <v>12</v>
      </c>
      <c r="D12" s="14">
        <v>20</v>
      </c>
      <c r="E12" s="15"/>
      <c r="F12" s="16">
        <f>ROUND(D12*E12,2)</f>
        <v>0</v>
      </c>
      <c r="G12" s="17">
        <v>8</v>
      </c>
      <c r="H12" s="46">
        <f>(F12*0.08)</f>
        <v>0</v>
      </c>
      <c r="I12" s="19">
        <f>SUM(F12+H12)</f>
        <v>0</v>
      </c>
      <c r="J12" s="18"/>
      <c r="K12" s="1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35">
      <c r="A13" s="6"/>
      <c r="B13" s="22"/>
      <c r="C13" s="20" t="s">
        <v>13</v>
      </c>
      <c r="D13" s="6"/>
      <c r="E13" s="23"/>
      <c r="F13" s="21">
        <f>SUM(F8:F12)</f>
        <v>0</v>
      </c>
      <c r="G13" s="6"/>
      <c r="H13" s="21">
        <f>SUM(H8:H12)</f>
        <v>0</v>
      </c>
      <c r="I13" s="21">
        <f>SUM(I8:I12)</f>
        <v>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35">
      <c r="A14" s="6"/>
      <c r="B14" s="8" t="s">
        <v>14</v>
      </c>
      <c r="C14" s="6"/>
      <c r="D14" s="6"/>
      <c r="E14" s="6"/>
      <c r="F14" s="6"/>
      <c r="G14" s="6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3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3.5" customHeight="1" x14ac:dyDescent="0.3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3.5" customHeight="1" x14ac:dyDescent="0.3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3.5" customHeight="1" x14ac:dyDescent="0.3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3.5" customHeight="1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3.5" customHeigh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 x14ac:dyDescent="0.3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5.75" customHeight="1" x14ac:dyDescent="0.3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 x14ac:dyDescent="0.3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 x14ac:dyDescent="0.3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3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 x14ac:dyDescent="0.3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3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3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 x14ac:dyDescent="0.3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 x14ac:dyDescent="0.3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 x14ac:dyDescent="0.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3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3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 x14ac:dyDescent="0.3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5.75" customHeight="1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5.75" customHeight="1" x14ac:dyDescent="0.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 x14ac:dyDescent="0.3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75" customHeight="1" x14ac:dyDescent="0.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 x14ac:dyDescent="0.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3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3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3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3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3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3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3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3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3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3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3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3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3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3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3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3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3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3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3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3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3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3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3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3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3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3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3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3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3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3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3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3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3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3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3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3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3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3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3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3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3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3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3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3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3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3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3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3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3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3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3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3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3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3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3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3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3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3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3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3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3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3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3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3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3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3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3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3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3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3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3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3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3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3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3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3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3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3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3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3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3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3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3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3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3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3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3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3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3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3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3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3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3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3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3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3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3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3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3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3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3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3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3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3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3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3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3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3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3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3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3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3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3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3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3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3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3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3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3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3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3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3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3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3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3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3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3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3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3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3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3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3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3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3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3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3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3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3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3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3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 x14ac:dyDescent="0.3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 x14ac:dyDescent="0.3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 x14ac:dyDescent="0.3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 x14ac:dyDescent="0.3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 x14ac:dyDescent="0.3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 x14ac:dyDescent="0.3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 x14ac:dyDescent="0.3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 x14ac:dyDescent="0.3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 x14ac:dyDescent="0.3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 x14ac:dyDescent="0.3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 x14ac:dyDescent="0.3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 x14ac:dyDescent="0.3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 x14ac:dyDescent="0.3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 x14ac:dyDescent="0.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 x14ac:dyDescent="0.3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 x14ac:dyDescent="0.3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 x14ac:dyDescent="0.3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 x14ac:dyDescent="0.3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 x14ac:dyDescent="0.3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 x14ac:dyDescent="0.3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 x14ac:dyDescent="0.3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 x14ac:dyDescent="0.3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 x14ac:dyDescent="0.3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 x14ac:dyDescent="0.3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 x14ac:dyDescent="0.3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 x14ac:dyDescent="0.3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 x14ac:dyDescent="0.3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 x14ac:dyDescent="0.3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 x14ac:dyDescent="0.3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 x14ac:dyDescent="0.3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 x14ac:dyDescent="0.3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 x14ac:dyDescent="0.3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 x14ac:dyDescent="0.3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 x14ac:dyDescent="0.3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 x14ac:dyDescent="0.3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 x14ac:dyDescent="0.3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 x14ac:dyDescent="0.3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 x14ac:dyDescent="0.3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 x14ac:dyDescent="0.3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 x14ac:dyDescent="0.3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 x14ac:dyDescent="0.3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 x14ac:dyDescent="0.3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 x14ac:dyDescent="0.3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 x14ac:dyDescent="0.3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 x14ac:dyDescent="0.3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 x14ac:dyDescent="0.3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 x14ac:dyDescent="0.3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 x14ac:dyDescent="0.3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 x14ac:dyDescent="0.3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 x14ac:dyDescent="0.3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 x14ac:dyDescent="0.3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 x14ac:dyDescent="0.3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 x14ac:dyDescent="0.3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 x14ac:dyDescent="0.3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 x14ac:dyDescent="0.3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 x14ac:dyDescent="0.3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 x14ac:dyDescent="0.3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 x14ac:dyDescent="0.3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 x14ac:dyDescent="0.3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 x14ac:dyDescent="0.3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 x14ac:dyDescent="0.3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 x14ac:dyDescent="0.3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 x14ac:dyDescent="0.3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 x14ac:dyDescent="0.3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 x14ac:dyDescent="0.3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 x14ac:dyDescent="0.3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 x14ac:dyDescent="0.3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 x14ac:dyDescent="0.3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 x14ac:dyDescent="0.3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 x14ac:dyDescent="0.3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 x14ac:dyDescent="0.3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 x14ac:dyDescent="0.3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 x14ac:dyDescent="0.3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 x14ac:dyDescent="0.3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 x14ac:dyDescent="0.3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 x14ac:dyDescent="0.3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 x14ac:dyDescent="0.3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 x14ac:dyDescent="0.3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 x14ac:dyDescent="0.3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 x14ac:dyDescent="0.3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 x14ac:dyDescent="0.3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 x14ac:dyDescent="0.3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 x14ac:dyDescent="0.3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 x14ac:dyDescent="0.3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 x14ac:dyDescent="0.3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 x14ac:dyDescent="0.3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 x14ac:dyDescent="0.3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 x14ac:dyDescent="0.3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 x14ac:dyDescent="0.3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 x14ac:dyDescent="0.3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 x14ac:dyDescent="0.3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 x14ac:dyDescent="0.3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 x14ac:dyDescent="0.3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 x14ac:dyDescent="0.3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 x14ac:dyDescent="0.3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 x14ac:dyDescent="0.3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 x14ac:dyDescent="0.3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 x14ac:dyDescent="0.3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 x14ac:dyDescent="0.3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 x14ac:dyDescent="0.3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 x14ac:dyDescent="0.3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 x14ac:dyDescent="0.3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 x14ac:dyDescent="0.3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 x14ac:dyDescent="0.3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 x14ac:dyDescent="0.3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 x14ac:dyDescent="0.3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 x14ac:dyDescent="0.3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 x14ac:dyDescent="0.3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 x14ac:dyDescent="0.3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 x14ac:dyDescent="0.3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 x14ac:dyDescent="0.3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 x14ac:dyDescent="0.3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 x14ac:dyDescent="0.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 x14ac:dyDescent="0.3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 x14ac:dyDescent="0.3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 x14ac:dyDescent="0.3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 x14ac:dyDescent="0.3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 x14ac:dyDescent="0.3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 x14ac:dyDescent="0.3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 x14ac:dyDescent="0.3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 x14ac:dyDescent="0.3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 x14ac:dyDescent="0.3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 x14ac:dyDescent="0.3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 x14ac:dyDescent="0.3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 x14ac:dyDescent="0.3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 x14ac:dyDescent="0.3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 x14ac:dyDescent="0.3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 x14ac:dyDescent="0.3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 x14ac:dyDescent="0.3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 x14ac:dyDescent="0.3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 x14ac:dyDescent="0.3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 x14ac:dyDescent="0.3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 x14ac:dyDescent="0.3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 x14ac:dyDescent="0.3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 x14ac:dyDescent="0.3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 x14ac:dyDescent="0.3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 x14ac:dyDescent="0.3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 x14ac:dyDescent="0.3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 x14ac:dyDescent="0.3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 x14ac:dyDescent="0.3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 x14ac:dyDescent="0.3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 x14ac:dyDescent="0.3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 x14ac:dyDescent="0.3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 x14ac:dyDescent="0.3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 x14ac:dyDescent="0.3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 x14ac:dyDescent="0.3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 x14ac:dyDescent="0.3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 x14ac:dyDescent="0.3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 x14ac:dyDescent="0.3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 x14ac:dyDescent="0.3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 x14ac:dyDescent="0.3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 x14ac:dyDescent="0.3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 x14ac:dyDescent="0.3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 x14ac:dyDescent="0.3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 x14ac:dyDescent="0.3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 x14ac:dyDescent="0.3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 x14ac:dyDescent="0.3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 x14ac:dyDescent="0.3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 x14ac:dyDescent="0.3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 x14ac:dyDescent="0.3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 x14ac:dyDescent="0.3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 x14ac:dyDescent="0.3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 x14ac:dyDescent="0.3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 x14ac:dyDescent="0.3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 x14ac:dyDescent="0.3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 x14ac:dyDescent="0.3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 x14ac:dyDescent="0.3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 x14ac:dyDescent="0.3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 x14ac:dyDescent="0.3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 x14ac:dyDescent="0.3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 x14ac:dyDescent="0.3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 x14ac:dyDescent="0.3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 x14ac:dyDescent="0.3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 x14ac:dyDescent="0.3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 x14ac:dyDescent="0.3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 x14ac:dyDescent="0.3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 x14ac:dyDescent="0.3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 x14ac:dyDescent="0.3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 x14ac:dyDescent="0.3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 x14ac:dyDescent="0.3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 x14ac:dyDescent="0.3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 x14ac:dyDescent="0.3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 x14ac:dyDescent="0.3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 x14ac:dyDescent="0.3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 x14ac:dyDescent="0.3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 x14ac:dyDescent="0.3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 x14ac:dyDescent="0.3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 x14ac:dyDescent="0.3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 x14ac:dyDescent="0.3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 x14ac:dyDescent="0.3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 x14ac:dyDescent="0.3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 x14ac:dyDescent="0.3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 x14ac:dyDescent="0.3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 x14ac:dyDescent="0.3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 x14ac:dyDescent="0.3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 x14ac:dyDescent="0.3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 x14ac:dyDescent="0.3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 x14ac:dyDescent="0.3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 x14ac:dyDescent="0.3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 x14ac:dyDescent="0.3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 x14ac:dyDescent="0.3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 x14ac:dyDescent="0.3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 x14ac:dyDescent="0.3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 x14ac:dyDescent="0.3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 x14ac:dyDescent="0.3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 x14ac:dyDescent="0.3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 x14ac:dyDescent="0.3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 x14ac:dyDescent="0.3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 x14ac:dyDescent="0.3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 x14ac:dyDescent="0.3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 x14ac:dyDescent="0.3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 x14ac:dyDescent="0.3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 x14ac:dyDescent="0.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 x14ac:dyDescent="0.3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 x14ac:dyDescent="0.3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 x14ac:dyDescent="0.3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 x14ac:dyDescent="0.3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 x14ac:dyDescent="0.3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 x14ac:dyDescent="0.3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 x14ac:dyDescent="0.3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 x14ac:dyDescent="0.3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 x14ac:dyDescent="0.3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 x14ac:dyDescent="0.3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 x14ac:dyDescent="0.3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 x14ac:dyDescent="0.3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 x14ac:dyDescent="0.3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 x14ac:dyDescent="0.3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 x14ac:dyDescent="0.3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 x14ac:dyDescent="0.3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 x14ac:dyDescent="0.3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 x14ac:dyDescent="0.3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 x14ac:dyDescent="0.3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 x14ac:dyDescent="0.3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 x14ac:dyDescent="0.3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 x14ac:dyDescent="0.3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 x14ac:dyDescent="0.3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 x14ac:dyDescent="0.3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 x14ac:dyDescent="0.3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 x14ac:dyDescent="0.3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 x14ac:dyDescent="0.3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 x14ac:dyDescent="0.3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 x14ac:dyDescent="0.3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 x14ac:dyDescent="0.3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 x14ac:dyDescent="0.3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 x14ac:dyDescent="0.3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 x14ac:dyDescent="0.3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 x14ac:dyDescent="0.3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 x14ac:dyDescent="0.3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 x14ac:dyDescent="0.3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 x14ac:dyDescent="0.3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 x14ac:dyDescent="0.3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 x14ac:dyDescent="0.3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 x14ac:dyDescent="0.3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 x14ac:dyDescent="0.3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 x14ac:dyDescent="0.3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 x14ac:dyDescent="0.3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 x14ac:dyDescent="0.3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 x14ac:dyDescent="0.3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 x14ac:dyDescent="0.3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 x14ac:dyDescent="0.3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 x14ac:dyDescent="0.3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 x14ac:dyDescent="0.3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 x14ac:dyDescent="0.3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 x14ac:dyDescent="0.3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 x14ac:dyDescent="0.3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 x14ac:dyDescent="0.3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 x14ac:dyDescent="0.3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 x14ac:dyDescent="0.3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 x14ac:dyDescent="0.3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 x14ac:dyDescent="0.3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 x14ac:dyDescent="0.3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 x14ac:dyDescent="0.3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 x14ac:dyDescent="0.3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 x14ac:dyDescent="0.3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 x14ac:dyDescent="0.3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 x14ac:dyDescent="0.3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 x14ac:dyDescent="0.3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 x14ac:dyDescent="0.3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 x14ac:dyDescent="0.3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 x14ac:dyDescent="0.3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 x14ac:dyDescent="0.3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 x14ac:dyDescent="0.3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 x14ac:dyDescent="0.3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 x14ac:dyDescent="0.3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 x14ac:dyDescent="0.3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 x14ac:dyDescent="0.3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 x14ac:dyDescent="0.3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 x14ac:dyDescent="0.3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 x14ac:dyDescent="0.3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 x14ac:dyDescent="0.3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 x14ac:dyDescent="0.3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 x14ac:dyDescent="0.3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 x14ac:dyDescent="0.3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 x14ac:dyDescent="0.3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 x14ac:dyDescent="0.3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 x14ac:dyDescent="0.3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 x14ac:dyDescent="0.3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 x14ac:dyDescent="0.3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 x14ac:dyDescent="0.3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 x14ac:dyDescent="0.3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 x14ac:dyDescent="0.3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 x14ac:dyDescent="0.3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 x14ac:dyDescent="0.3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 x14ac:dyDescent="0.3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 x14ac:dyDescent="0.3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 x14ac:dyDescent="0.3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 x14ac:dyDescent="0.3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 x14ac:dyDescent="0.3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 x14ac:dyDescent="0.3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 x14ac:dyDescent="0.3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 x14ac:dyDescent="0.3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 x14ac:dyDescent="0.3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 x14ac:dyDescent="0.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 x14ac:dyDescent="0.3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 x14ac:dyDescent="0.3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 x14ac:dyDescent="0.3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 x14ac:dyDescent="0.3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 x14ac:dyDescent="0.3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 x14ac:dyDescent="0.3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 x14ac:dyDescent="0.3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 x14ac:dyDescent="0.3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 x14ac:dyDescent="0.3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 x14ac:dyDescent="0.3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 x14ac:dyDescent="0.3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 x14ac:dyDescent="0.3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 x14ac:dyDescent="0.3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 x14ac:dyDescent="0.3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 x14ac:dyDescent="0.3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 x14ac:dyDescent="0.3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 x14ac:dyDescent="0.3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 x14ac:dyDescent="0.3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 x14ac:dyDescent="0.3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 x14ac:dyDescent="0.3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 x14ac:dyDescent="0.3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 x14ac:dyDescent="0.3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 x14ac:dyDescent="0.3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 x14ac:dyDescent="0.3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 x14ac:dyDescent="0.3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 x14ac:dyDescent="0.3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 x14ac:dyDescent="0.3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 x14ac:dyDescent="0.3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 x14ac:dyDescent="0.3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 x14ac:dyDescent="0.3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 x14ac:dyDescent="0.3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 x14ac:dyDescent="0.3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 x14ac:dyDescent="0.3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 x14ac:dyDescent="0.3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 x14ac:dyDescent="0.3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 x14ac:dyDescent="0.3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 x14ac:dyDescent="0.3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 x14ac:dyDescent="0.3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 x14ac:dyDescent="0.3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 x14ac:dyDescent="0.3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 x14ac:dyDescent="0.3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 x14ac:dyDescent="0.3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 x14ac:dyDescent="0.3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 x14ac:dyDescent="0.3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 x14ac:dyDescent="0.3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 x14ac:dyDescent="0.3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 x14ac:dyDescent="0.3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 x14ac:dyDescent="0.3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 x14ac:dyDescent="0.3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 x14ac:dyDescent="0.3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 x14ac:dyDescent="0.3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 x14ac:dyDescent="0.3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 x14ac:dyDescent="0.3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 x14ac:dyDescent="0.3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 x14ac:dyDescent="0.3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 x14ac:dyDescent="0.3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 x14ac:dyDescent="0.3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 x14ac:dyDescent="0.3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 x14ac:dyDescent="0.3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 x14ac:dyDescent="0.3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 x14ac:dyDescent="0.3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 x14ac:dyDescent="0.3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 x14ac:dyDescent="0.3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 x14ac:dyDescent="0.3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 x14ac:dyDescent="0.3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 x14ac:dyDescent="0.3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 x14ac:dyDescent="0.3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 x14ac:dyDescent="0.3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 x14ac:dyDescent="0.3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 x14ac:dyDescent="0.3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 x14ac:dyDescent="0.3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 x14ac:dyDescent="0.3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 x14ac:dyDescent="0.3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 x14ac:dyDescent="0.3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 x14ac:dyDescent="0.3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 x14ac:dyDescent="0.3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 x14ac:dyDescent="0.3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 x14ac:dyDescent="0.3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 x14ac:dyDescent="0.3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 x14ac:dyDescent="0.3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 x14ac:dyDescent="0.3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 x14ac:dyDescent="0.3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 x14ac:dyDescent="0.3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 x14ac:dyDescent="0.3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 x14ac:dyDescent="0.3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 x14ac:dyDescent="0.3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 x14ac:dyDescent="0.3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 x14ac:dyDescent="0.3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 x14ac:dyDescent="0.3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 x14ac:dyDescent="0.3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 x14ac:dyDescent="0.3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 x14ac:dyDescent="0.3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 x14ac:dyDescent="0.3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 x14ac:dyDescent="0.3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 x14ac:dyDescent="0.3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 x14ac:dyDescent="0.3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 x14ac:dyDescent="0.3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 x14ac:dyDescent="0.3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 x14ac:dyDescent="0.3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 x14ac:dyDescent="0.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 x14ac:dyDescent="0.3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 x14ac:dyDescent="0.3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 x14ac:dyDescent="0.3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 x14ac:dyDescent="0.3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 x14ac:dyDescent="0.3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 x14ac:dyDescent="0.3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 x14ac:dyDescent="0.3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 x14ac:dyDescent="0.3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 x14ac:dyDescent="0.3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 x14ac:dyDescent="0.3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 x14ac:dyDescent="0.3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 x14ac:dyDescent="0.3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 x14ac:dyDescent="0.3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 x14ac:dyDescent="0.3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 x14ac:dyDescent="0.3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 x14ac:dyDescent="0.3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 x14ac:dyDescent="0.3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 x14ac:dyDescent="0.3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 x14ac:dyDescent="0.3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 x14ac:dyDescent="0.3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 x14ac:dyDescent="0.3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 x14ac:dyDescent="0.3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 x14ac:dyDescent="0.3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 x14ac:dyDescent="0.3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 x14ac:dyDescent="0.3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 x14ac:dyDescent="0.3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 x14ac:dyDescent="0.3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 x14ac:dyDescent="0.3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 x14ac:dyDescent="0.3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 x14ac:dyDescent="0.3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 x14ac:dyDescent="0.3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 x14ac:dyDescent="0.3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 x14ac:dyDescent="0.3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 x14ac:dyDescent="0.3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 x14ac:dyDescent="0.3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 x14ac:dyDescent="0.3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 x14ac:dyDescent="0.3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 x14ac:dyDescent="0.3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 x14ac:dyDescent="0.3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 x14ac:dyDescent="0.3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 x14ac:dyDescent="0.3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 x14ac:dyDescent="0.3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 x14ac:dyDescent="0.3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 x14ac:dyDescent="0.3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 x14ac:dyDescent="0.3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 x14ac:dyDescent="0.3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 x14ac:dyDescent="0.3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 x14ac:dyDescent="0.3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 x14ac:dyDescent="0.3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 x14ac:dyDescent="0.3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 x14ac:dyDescent="0.3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 x14ac:dyDescent="0.3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 x14ac:dyDescent="0.3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 x14ac:dyDescent="0.3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 x14ac:dyDescent="0.3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 x14ac:dyDescent="0.3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 x14ac:dyDescent="0.3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 x14ac:dyDescent="0.3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 x14ac:dyDescent="0.3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 x14ac:dyDescent="0.3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 x14ac:dyDescent="0.3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 x14ac:dyDescent="0.3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 x14ac:dyDescent="0.3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 x14ac:dyDescent="0.3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 x14ac:dyDescent="0.3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 x14ac:dyDescent="0.3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 x14ac:dyDescent="0.3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 x14ac:dyDescent="0.3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 x14ac:dyDescent="0.3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 x14ac:dyDescent="0.3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 x14ac:dyDescent="0.3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 x14ac:dyDescent="0.3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 x14ac:dyDescent="0.3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 x14ac:dyDescent="0.3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 x14ac:dyDescent="0.3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 x14ac:dyDescent="0.3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 x14ac:dyDescent="0.3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 x14ac:dyDescent="0.3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 x14ac:dyDescent="0.3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 x14ac:dyDescent="0.3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 x14ac:dyDescent="0.3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 x14ac:dyDescent="0.3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 x14ac:dyDescent="0.3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 x14ac:dyDescent="0.3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 x14ac:dyDescent="0.3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 x14ac:dyDescent="0.3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 x14ac:dyDescent="0.3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 x14ac:dyDescent="0.3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 x14ac:dyDescent="0.3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 x14ac:dyDescent="0.3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 x14ac:dyDescent="0.3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 x14ac:dyDescent="0.3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 x14ac:dyDescent="0.3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 x14ac:dyDescent="0.3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 x14ac:dyDescent="0.3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 x14ac:dyDescent="0.3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 x14ac:dyDescent="0.3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 x14ac:dyDescent="0.3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 x14ac:dyDescent="0.3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 x14ac:dyDescent="0.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 x14ac:dyDescent="0.3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 x14ac:dyDescent="0.3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 x14ac:dyDescent="0.3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 x14ac:dyDescent="0.3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 x14ac:dyDescent="0.3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 x14ac:dyDescent="0.3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 x14ac:dyDescent="0.3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 x14ac:dyDescent="0.3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 x14ac:dyDescent="0.3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 x14ac:dyDescent="0.3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 x14ac:dyDescent="0.3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 x14ac:dyDescent="0.3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 x14ac:dyDescent="0.3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 x14ac:dyDescent="0.3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 x14ac:dyDescent="0.3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 x14ac:dyDescent="0.3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 x14ac:dyDescent="0.3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 x14ac:dyDescent="0.3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 x14ac:dyDescent="0.3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 x14ac:dyDescent="0.3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 x14ac:dyDescent="0.3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 x14ac:dyDescent="0.3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 x14ac:dyDescent="0.3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 x14ac:dyDescent="0.3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 x14ac:dyDescent="0.3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 x14ac:dyDescent="0.3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 x14ac:dyDescent="0.3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 x14ac:dyDescent="0.3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 x14ac:dyDescent="0.3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 x14ac:dyDescent="0.3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 x14ac:dyDescent="0.3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 x14ac:dyDescent="0.3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 x14ac:dyDescent="0.3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 x14ac:dyDescent="0.3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 x14ac:dyDescent="0.3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 x14ac:dyDescent="0.3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 x14ac:dyDescent="0.3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 x14ac:dyDescent="0.3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 x14ac:dyDescent="0.3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 x14ac:dyDescent="0.3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 x14ac:dyDescent="0.3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 x14ac:dyDescent="0.3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 x14ac:dyDescent="0.3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 x14ac:dyDescent="0.3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 x14ac:dyDescent="0.3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 x14ac:dyDescent="0.3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 x14ac:dyDescent="0.3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 x14ac:dyDescent="0.3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 x14ac:dyDescent="0.3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 x14ac:dyDescent="0.3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 x14ac:dyDescent="0.3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 x14ac:dyDescent="0.3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 x14ac:dyDescent="0.3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 x14ac:dyDescent="0.3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 x14ac:dyDescent="0.3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 x14ac:dyDescent="0.3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 x14ac:dyDescent="0.3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 x14ac:dyDescent="0.3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 x14ac:dyDescent="0.3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 x14ac:dyDescent="0.3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 x14ac:dyDescent="0.3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 x14ac:dyDescent="0.3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 x14ac:dyDescent="0.3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 x14ac:dyDescent="0.3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 x14ac:dyDescent="0.3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 x14ac:dyDescent="0.3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 x14ac:dyDescent="0.3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 x14ac:dyDescent="0.3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 x14ac:dyDescent="0.3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 x14ac:dyDescent="0.3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 x14ac:dyDescent="0.3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 x14ac:dyDescent="0.3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 x14ac:dyDescent="0.3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 x14ac:dyDescent="0.3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 x14ac:dyDescent="0.3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 x14ac:dyDescent="0.3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 x14ac:dyDescent="0.3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 x14ac:dyDescent="0.3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 x14ac:dyDescent="0.3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 x14ac:dyDescent="0.3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 x14ac:dyDescent="0.3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 x14ac:dyDescent="0.3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 x14ac:dyDescent="0.3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 x14ac:dyDescent="0.3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 x14ac:dyDescent="0.3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 x14ac:dyDescent="0.3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 x14ac:dyDescent="0.3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 x14ac:dyDescent="0.3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 x14ac:dyDescent="0.3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 x14ac:dyDescent="0.3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 x14ac:dyDescent="0.3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 x14ac:dyDescent="0.3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 x14ac:dyDescent="0.3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 x14ac:dyDescent="0.3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 x14ac:dyDescent="0.3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 x14ac:dyDescent="0.3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 x14ac:dyDescent="0.3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 x14ac:dyDescent="0.3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 x14ac:dyDescent="0.3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 x14ac:dyDescent="0.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 x14ac:dyDescent="0.3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 x14ac:dyDescent="0.3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 x14ac:dyDescent="0.3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 x14ac:dyDescent="0.3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 x14ac:dyDescent="0.3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 x14ac:dyDescent="0.3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 x14ac:dyDescent="0.3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 x14ac:dyDescent="0.3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 x14ac:dyDescent="0.3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 x14ac:dyDescent="0.3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 x14ac:dyDescent="0.3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 x14ac:dyDescent="0.3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 x14ac:dyDescent="0.3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 x14ac:dyDescent="0.3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 x14ac:dyDescent="0.3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 x14ac:dyDescent="0.3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 x14ac:dyDescent="0.3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 x14ac:dyDescent="0.3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 x14ac:dyDescent="0.3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 x14ac:dyDescent="0.3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 x14ac:dyDescent="0.3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 x14ac:dyDescent="0.3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 x14ac:dyDescent="0.3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 x14ac:dyDescent="0.3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 x14ac:dyDescent="0.3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 x14ac:dyDescent="0.3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 x14ac:dyDescent="0.3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 x14ac:dyDescent="0.3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 x14ac:dyDescent="0.3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 x14ac:dyDescent="0.3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 x14ac:dyDescent="0.3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 x14ac:dyDescent="0.3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 x14ac:dyDescent="0.3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 x14ac:dyDescent="0.3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 x14ac:dyDescent="0.3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 x14ac:dyDescent="0.3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 x14ac:dyDescent="0.3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 x14ac:dyDescent="0.3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 x14ac:dyDescent="0.3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 x14ac:dyDescent="0.3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 x14ac:dyDescent="0.3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 x14ac:dyDescent="0.3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 x14ac:dyDescent="0.3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 x14ac:dyDescent="0.3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 x14ac:dyDescent="0.3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 x14ac:dyDescent="0.3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 x14ac:dyDescent="0.3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 x14ac:dyDescent="0.3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 x14ac:dyDescent="0.3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 x14ac:dyDescent="0.3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 x14ac:dyDescent="0.3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 x14ac:dyDescent="0.3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 x14ac:dyDescent="0.3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 x14ac:dyDescent="0.3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 x14ac:dyDescent="0.3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 x14ac:dyDescent="0.3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 x14ac:dyDescent="0.3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 x14ac:dyDescent="0.3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 x14ac:dyDescent="0.3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 x14ac:dyDescent="0.3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 x14ac:dyDescent="0.3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 x14ac:dyDescent="0.3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 x14ac:dyDescent="0.3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 x14ac:dyDescent="0.3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 x14ac:dyDescent="0.3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 x14ac:dyDescent="0.3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 x14ac:dyDescent="0.3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 x14ac:dyDescent="0.3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 x14ac:dyDescent="0.3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 x14ac:dyDescent="0.3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 x14ac:dyDescent="0.3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 x14ac:dyDescent="0.3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 x14ac:dyDescent="0.3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 x14ac:dyDescent="0.3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 x14ac:dyDescent="0.3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 x14ac:dyDescent="0.3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 x14ac:dyDescent="0.3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 x14ac:dyDescent="0.3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 x14ac:dyDescent="0.3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 x14ac:dyDescent="0.3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 x14ac:dyDescent="0.3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 x14ac:dyDescent="0.3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 x14ac:dyDescent="0.3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 x14ac:dyDescent="0.3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 x14ac:dyDescent="0.3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 x14ac:dyDescent="0.3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 x14ac:dyDescent="0.3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 x14ac:dyDescent="0.3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 x14ac:dyDescent="0.3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 x14ac:dyDescent="0.3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 x14ac:dyDescent="0.3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 x14ac:dyDescent="0.3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 x14ac:dyDescent="0.3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 x14ac:dyDescent="0.3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 x14ac:dyDescent="0.3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 x14ac:dyDescent="0.3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 x14ac:dyDescent="0.3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 x14ac:dyDescent="0.3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 x14ac:dyDescent="0.3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 x14ac:dyDescent="0.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 x14ac:dyDescent="0.3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 x14ac:dyDescent="0.3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 x14ac:dyDescent="0.3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 x14ac:dyDescent="0.3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 x14ac:dyDescent="0.3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 x14ac:dyDescent="0.3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 x14ac:dyDescent="0.3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 x14ac:dyDescent="0.3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 x14ac:dyDescent="0.3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 x14ac:dyDescent="0.3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 x14ac:dyDescent="0.3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 x14ac:dyDescent="0.3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 x14ac:dyDescent="0.3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 x14ac:dyDescent="0.3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 x14ac:dyDescent="0.3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 x14ac:dyDescent="0.3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 x14ac:dyDescent="0.3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 x14ac:dyDescent="0.3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 x14ac:dyDescent="0.3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 x14ac:dyDescent="0.3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 x14ac:dyDescent="0.3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 x14ac:dyDescent="0.3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 x14ac:dyDescent="0.3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 x14ac:dyDescent="0.3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 x14ac:dyDescent="0.3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 x14ac:dyDescent="0.3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 x14ac:dyDescent="0.3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 x14ac:dyDescent="0.3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 x14ac:dyDescent="0.3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 x14ac:dyDescent="0.3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 x14ac:dyDescent="0.3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 x14ac:dyDescent="0.3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 x14ac:dyDescent="0.3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 x14ac:dyDescent="0.3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 x14ac:dyDescent="0.3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 x14ac:dyDescent="0.3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 x14ac:dyDescent="0.3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 x14ac:dyDescent="0.3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 x14ac:dyDescent="0.3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 x14ac:dyDescent="0.3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 x14ac:dyDescent="0.3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 x14ac:dyDescent="0.3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 x14ac:dyDescent="0.3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 x14ac:dyDescent="0.3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 x14ac:dyDescent="0.3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 x14ac:dyDescent="0.3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 x14ac:dyDescent="0.3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 x14ac:dyDescent="0.3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 x14ac:dyDescent="0.3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 x14ac:dyDescent="0.3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 x14ac:dyDescent="0.3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 x14ac:dyDescent="0.3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 x14ac:dyDescent="0.3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 x14ac:dyDescent="0.3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 x14ac:dyDescent="0.3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 x14ac:dyDescent="0.3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 x14ac:dyDescent="0.3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 x14ac:dyDescent="0.3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 x14ac:dyDescent="0.3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 x14ac:dyDescent="0.3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 x14ac:dyDescent="0.3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 x14ac:dyDescent="0.3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 x14ac:dyDescent="0.3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 x14ac:dyDescent="0.3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 x14ac:dyDescent="0.3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3">
    <mergeCell ref="A1:H1"/>
    <mergeCell ref="A2:H2"/>
    <mergeCell ref="A3:H3"/>
  </mergeCells>
  <pageMargins left="0.7" right="0.7" top="1.14375" bottom="1.14375" header="0.511811023622047" footer="0.511811023622047"/>
  <pageSetup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zoomScaleNormal="100" workbookViewId="0">
      <selection sqref="A1:XFD1048576"/>
    </sheetView>
  </sheetViews>
  <sheetFormatPr defaultColWidth="12.6328125" defaultRowHeight="12.5" x14ac:dyDescent="0.25"/>
  <cols>
    <col min="1" max="1" width="4.08984375" customWidth="1"/>
    <col min="2" max="2" width="77.26953125" customWidth="1"/>
    <col min="3" max="3" width="6.26953125" customWidth="1"/>
    <col min="4" max="4" width="4.36328125" customWidth="1"/>
    <col min="5" max="5" width="7.90625" customWidth="1"/>
    <col min="6" max="6" width="8.6328125" customWidth="1"/>
    <col min="7" max="7" width="8.36328125" customWidth="1"/>
    <col min="8" max="8" width="10.26953125" customWidth="1"/>
    <col min="9" max="9" width="8.7265625" customWidth="1"/>
    <col min="10" max="10" width="11.36328125" customWidth="1"/>
    <col min="11" max="11" width="7.36328125" customWidth="1"/>
    <col min="12" max="26" width="8.6328125" customWidth="1"/>
  </cols>
  <sheetData>
    <row r="1" spans="1:26" ht="13.5" customHeight="1" x14ac:dyDescent="0.35">
      <c r="A1" s="5" t="s">
        <v>0</v>
      </c>
      <c r="B1" s="5"/>
      <c r="C1" s="5"/>
      <c r="D1" s="5"/>
      <c r="E1" s="5"/>
      <c r="F1" s="5"/>
      <c r="G1" s="5"/>
      <c r="H1" s="5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 x14ac:dyDescent="0.35">
      <c r="A2" s="1" t="s">
        <v>1</v>
      </c>
      <c r="B2" s="1"/>
      <c r="C2" s="1"/>
      <c r="D2" s="1"/>
      <c r="E2" s="1"/>
      <c r="F2" s="1"/>
      <c r="G2" s="1"/>
      <c r="H2" s="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35">
      <c r="A3" s="4" t="s">
        <v>83</v>
      </c>
      <c r="B3" s="4"/>
      <c r="C3" s="4"/>
      <c r="D3" s="4"/>
      <c r="E3" s="4"/>
      <c r="F3" s="4"/>
      <c r="G3" s="4"/>
      <c r="H3" s="4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35">
      <c r="A4" s="6"/>
      <c r="B4" s="59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35">
      <c r="A5" s="6"/>
      <c r="B5" s="60" t="s">
        <v>84</v>
      </c>
      <c r="C5" s="6"/>
      <c r="D5" s="6"/>
      <c r="E5" s="6"/>
      <c r="F5" s="6"/>
      <c r="G5" s="6"/>
      <c r="H5" s="6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5.5" customHeight="1" x14ac:dyDescent="0.35">
      <c r="A6" s="9" t="s">
        <v>3</v>
      </c>
      <c r="B6" s="44" t="s">
        <v>4</v>
      </c>
      <c r="C6" s="44" t="s">
        <v>5</v>
      </c>
      <c r="D6" s="44" t="s">
        <v>16</v>
      </c>
      <c r="E6" s="44" t="s">
        <v>6</v>
      </c>
      <c r="F6" s="44" t="s">
        <v>17</v>
      </c>
      <c r="G6" s="44" t="s">
        <v>18</v>
      </c>
      <c r="H6" s="44" t="s">
        <v>52</v>
      </c>
      <c r="I6" s="44" t="s">
        <v>42</v>
      </c>
      <c r="J6" s="44" t="s">
        <v>9</v>
      </c>
      <c r="K6" s="44" t="s">
        <v>85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35">
      <c r="A7" s="10">
        <v>1</v>
      </c>
      <c r="B7" s="61">
        <v>2</v>
      </c>
      <c r="C7" s="11">
        <v>3</v>
      </c>
      <c r="D7" s="11">
        <v>4</v>
      </c>
      <c r="E7" s="10">
        <v>5</v>
      </c>
      <c r="F7" s="10" t="s">
        <v>11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3.75" customHeight="1" x14ac:dyDescent="0.35">
      <c r="A8" s="45">
        <v>1</v>
      </c>
      <c r="B8" s="62" t="s">
        <v>86</v>
      </c>
      <c r="C8" s="63" t="s">
        <v>12</v>
      </c>
      <c r="D8" s="63">
        <v>7</v>
      </c>
      <c r="E8" s="64"/>
      <c r="F8" s="65">
        <f>D8*E8</f>
        <v>0</v>
      </c>
      <c r="G8" s="66">
        <v>8</v>
      </c>
      <c r="H8" s="67">
        <f>(F8*0.08)</f>
        <v>0</v>
      </c>
      <c r="I8" s="68">
        <f>SUM(F8+H8)</f>
        <v>0</v>
      </c>
      <c r="J8" s="69"/>
      <c r="K8" s="66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4.5" customHeight="1" x14ac:dyDescent="0.35">
      <c r="A9" s="45">
        <v>2</v>
      </c>
      <c r="B9" s="62" t="s">
        <v>87</v>
      </c>
      <c r="C9" s="63" t="s">
        <v>12</v>
      </c>
      <c r="D9" s="63">
        <v>6</v>
      </c>
      <c r="E9" s="64"/>
      <c r="F9" s="65">
        <f>D9*E9</f>
        <v>0</v>
      </c>
      <c r="G9" s="66">
        <v>8</v>
      </c>
      <c r="H9" s="67">
        <f>(F9*0.08)</f>
        <v>0</v>
      </c>
      <c r="I9" s="68">
        <f>SUM(F9+H9)</f>
        <v>0</v>
      </c>
      <c r="J9" s="69"/>
      <c r="K9" s="66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7" customHeight="1" x14ac:dyDescent="0.35">
      <c r="A10" s="45">
        <v>3</v>
      </c>
      <c r="B10" s="70" t="s">
        <v>88</v>
      </c>
      <c r="C10" s="63" t="s">
        <v>12</v>
      </c>
      <c r="D10" s="63">
        <v>5</v>
      </c>
      <c r="E10" s="64"/>
      <c r="F10" s="65">
        <f>D10*E10</f>
        <v>0</v>
      </c>
      <c r="G10" s="66">
        <v>8</v>
      </c>
      <c r="H10" s="67">
        <f>(F10*0.08)</f>
        <v>0</v>
      </c>
      <c r="I10" s="68">
        <f>SUM(F10+H10)</f>
        <v>0</v>
      </c>
      <c r="J10" s="69"/>
      <c r="K10" s="66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8.5" customHeight="1" x14ac:dyDescent="0.35">
      <c r="A11" s="45">
        <v>4</v>
      </c>
      <c r="B11" s="62" t="s">
        <v>89</v>
      </c>
      <c r="C11" s="63" t="s">
        <v>12</v>
      </c>
      <c r="D11" s="63">
        <v>7</v>
      </c>
      <c r="E11" s="64"/>
      <c r="F11" s="65">
        <f>D11*E11</f>
        <v>0</v>
      </c>
      <c r="G11" s="66">
        <v>8</v>
      </c>
      <c r="H11" s="67">
        <f>(F11*0.08)</f>
        <v>0</v>
      </c>
      <c r="I11" s="68">
        <f>SUM(F11+H11)</f>
        <v>0</v>
      </c>
      <c r="J11" s="69"/>
      <c r="K11" s="66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6.25" customHeight="1" x14ac:dyDescent="0.35">
      <c r="A12" s="45">
        <v>5</v>
      </c>
      <c r="B12" s="62" t="s">
        <v>90</v>
      </c>
      <c r="C12" s="63" t="s">
        <v>12</v>
      </c>
      <c r="D12" s="63">
        <v>5</v>
      </c>
      <c r="E12" s="64"/>
      <c r="F12" s="65">
        <f>D12*E12</f>
        <v>0</v>
      </c>
      <c r="G12" s="66">
        <v>8</v>
      </c>
      <c r="H12" s="67">
        <f>(F12*0.08)</f>
        <v>0</v>
      </c>
      <c r="I12" s="68">
        <f>SUM(F12+H12)</f>
        <v>0</v>
      </c>
      <c r="J12" s="69"/>
      <c r="K12" s="66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35">
      <c r="A13" s="71"/>
      <c r="B13" s="72"/>
      <c r="C13" s="20" t="s">
        <v>13</v>
      </c>
      <c r="D13" s="6"/>
      <c r="E13" s="6"/>
      <c r="F13" s="68">
        <f>SUM(F8:F12)</f>
        <v>0</v>
      </c>
      <c r="G13" s="6"/>
      <c r="H13" s="56">
        <f>SUM(H8:H12)</f>
        <v>0</v>
      </c>
      <c r="I13" s="73">
        <f>SUM(I8:I12)</f>
        <v>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35">
      <c r="A14" s="6"/>
      <c r="B14" s="60" t="s">
        <v>14</v>
      </c>
      <c r="C14" s="6"/>
      <c r="D14" s="6"/>
      <c r="E14" s="6"/>
      <c r="F14" s="6"/>
      <c r="G14" s="6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3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3.5" customHeight="1" x14ac:dyDescent="0.3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3.5" customHeight="1" x14ac:dyDescent="0.3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3.5" customHeight="1" x14ac:dyDescent="0.3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3.5" customHeight="1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3.5" customHeigh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 x14ac:dyDescent="0.3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 x14ac:dyDescent="0.3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5.75" customHeight="1" x14ac:dyDescent="0.3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 x14ac:dyDescent="0.3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 x14ac:dyDescent="0.3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3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 x14ac:dyDescent="0.3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3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3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 x14ac:dyDescent="0.3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 x14ac:dyDescent="0.3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 x14ac:dyDescent="0.3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 x14ac:dyDescent="0.3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 x14ac:dyDescent="0.3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 x14ac:dyDescent="0.3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3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3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 x14ac:dyDescent="0.3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 x14ac:dyDescent="0.3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 x14ac:dyDescent="0.3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3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3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 x14ac:dyDescent="0.3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 x14ac:dyDescent="0.3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 x14ac:dyDescent="0.3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 x14ac:dyDescent="0.3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3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 x14ac:dyDescent="0.3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5.75" customHeight="1" x14ac:dyDescent="0.3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5.75" customHeight="1" x14ac:dyDescent="0.3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 x14ac:dyDescent="0.3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 x14ac:dyDescent="0.3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75" customHeight="1" x14ac:dyDescent="0.3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 x14ac:dyDescent="0.3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 x14ac:dyDescent="0.3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3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3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3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3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3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3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3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3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3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3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3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3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3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3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3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3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3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3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3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3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3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3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3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3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3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3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3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3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3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3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3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3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3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3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3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3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3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3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3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3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3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3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3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3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3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3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3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3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3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3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3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3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3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3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3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3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3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3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3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3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3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3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3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3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3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3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3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3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3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3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3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3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3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3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3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3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3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3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3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3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3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3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3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3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3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3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3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3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3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3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3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3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3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3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3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3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3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3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3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3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3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3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3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3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3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3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3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3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3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3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3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3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3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3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3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3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3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3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3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3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3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3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3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3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3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3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3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3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3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3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3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3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3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3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3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3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3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3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3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3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3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3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3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3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3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3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3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3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3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3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3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3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3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3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3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3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3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3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3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3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3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3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3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3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3.5" customHeight="1" x14ac:dyDescent="0.3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3.5" customHeight="1" x14ac:dyDescent="0.3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3.5" customHeight="1" x14ac:dyDescent="0.3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3.5" customHeight="1" x14ac:dyDescent="0.3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3.5" customHeight="1" x14ac:dyDescent="0.3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3.5" customHeight="1" x14ac:dyDescent="0.3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3.5" customHeight="1" x14ac:dyDescent="0.3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3.5" customHeight="1" x14ac:dyDescent="0.3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3.5" customHeight="1" x14ac:dyDescent="0.3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3.5" customHeight="1" x14ac:dyDescent="0.3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3.5" customHeight="1" x14ac:dyDescent="0.3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3.5" customHeight="1" x14ac:dyDescent="0.3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3.5" customHeight="1" x14ac:dyDescent="0.3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3.5" customHeight="1" x14ac:dyDescent="0.3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3.5" customHeight="1" x14ac:dyDescent="0.3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3.5" customHeight="1" x14ac:dyDescent="0.3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3.5" customHeight="1" x14ac:dyDescent="0.3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3.5" customHeight="1" x14ac:dyDescent="0.3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3.5" customHeight="1" x14ac:dyDescent="0.3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3.5" customHeight="1" x14ac:dyDescent="0.3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3.5" customHeight="1" x14ac:dyDescent="0.3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3.5" customHeight="1" x14ac:dyDescent="0.3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3.5" customHeight="1" x14ac:dyDescent="0.3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3.5" customHeight="1" x14ac:dyDescent="0.3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3.5" customHeight="1" x14ac:dyDescent="0.3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3.5" customHeight="1" x14ac:dyDescent="0.3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3.5" customHeight="1" x14ac:dyDescent="0.3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3.5" customHeight="1" x14ac:dyDescent="0.3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3.5" customHeight="1" x14ac:dyDescent="0.3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3.5" customHeight="1" x14ac:dyDescent="0.3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3.5" customHeight="1" x14ac:dyDescent="0.3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3.5" customHeight="1" x14ac:dyDescent="0.3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3.5" customHeight="1" x14ac:dyDescent="0.3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3.5" customHeight="1" x14ac:dyDescent="0.3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3.5" customHeight="1" x14ac:dyDescent="0.3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3.5" customHeight="1" x14ac:dyDescent="0.3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3.5" customHeight="1" x14ac:dyDescent="0.3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3.5" customHeight="1" x14ac:dyDescent="0.3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3.5" customHeight="1" x14ac:dyDescent="0.3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3.5" customHeight="1" x14ac:dyDescent="0.3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3.5" customHeight="1" x14ac:dyDescent="0.3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3.5" customHeight="1" x14ac:dyDescent="0.3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3.5" customHeight="1" x14ac:dyDescent="0.3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3.5" customHeight="1" x14ac:dyDescent="0.3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3.5" customHeight="1" x14ac:dyDescent="0.3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3.5" customHeight="1" x14ac:dyDescent="0.3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3.5" customHeight="1" x14ac:dyDescent="0.3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3.5" customHeight="1" x14ac:dyDescent="0.3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3.5" customHeight="1" x14ac:dyDescent="0.3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3.5" customHeight="1" x14ac:dyDescent="0.3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3.5" customHeight="1" x14ac:dyDescent="0.3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3.5" customHeight="1" x14ac:dyDescent="0.3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3.5" customHeight="1" x14ac:dyDescent="0.3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3.5" customHeight="1" x14ac:dyDescent="0.3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3.5" customHeight="1" x14ac:dyDescent="0.3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3.5" customHeight="1" x14ac:dyDescent="0.3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3.5" customHeight="1" x14ac:dyDescent="0.3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3.5" customHeight="1" x14ac:dyDescent="0.3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3.5" customHeight="1" x14ac:dyDescent="0.3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3.5" customHeight="1" x14ac:dyDescent="0.3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3.5" customHeight="1" x14ac:dyDescent="0.3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3.5" customHeight="1" x14ac:dyDescent="0.3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3.5" customHeight="1" x14ac:dyDescent="0.3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3.5" customHeight="1" x14ac:dyDescent="0.3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3.5" customHeight="1" x14ac:dyDescent="0.3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3.5" customHeight="1" x14ac:dyDescent="0.3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3.5" customHeight="1" x14ac:dyDescent="0.3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3.5" customHeight="1" x14ac:dyDescent="0.3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3.5" customHeight="1" x14ac:dyDescent="0.3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3.5" customHeight="1" x14ac:dyDescent="0.3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3.5" customHeight="1" x14ac:dyDescent="0.3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3.5" customHeight="1" x14ac:dyDescent="0.3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3.5" customHeight="1" x14ac:dyDescent="0.3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3.5" customHeight="1" x14ac:dyDescent="0.3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3.5" customHeight="1" x14ac:dyDescent="0.3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3.5" customHeight="1" x14ac:dyDescent="0.3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3.5" customHeight="1" x14ac:dyDescent="0.3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3.5" customHeight="1" x14ac:dyDescent="0.3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3.5" customHeight="1" x14ac:dyDescent="0.3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3.5" customHeight="1" x14ac:dyDescent="0.3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3.5" customHeight="1" x14ac:dyDescent="0.3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3.5" customHeight="1" x14ac:dyDescent="0.3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3.5" customHeight="1" x14ac:dyDescent="0.3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3.5" customHeight="1" x14ac:dyDescent="0.3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3.5" customHeight="1" x14ac:dyDescent="0.3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3.5" customHeight="1" x14ac:dyDescent="0.3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3.5" customHeight="1" x14ac:dyDescent="0.3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3.5" customHeight="1" x14ac:dyDescent="0.3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3.5" customHeight="1" x14ac:dyDescent="0.3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3.5" customHeight="1" x14ac:dyDescent="0.3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3.5" customHeight="1" x14ac:dyDescent="0.3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3.5" customHeight="1" x14ac:dyDescent="0.3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3.5" customHeight="1" x14ac:dyDescent="0.3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3.5" customHeight="1" x14ac:dyDescent="0.3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3.5" customHeight="1" x14ac:dyDescent="0.3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3.5" customHeight="1" x14ac:dyDescent="0.3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3.5" customHeight="1" x14ac:dyDescent="0.3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3.5" customHeight="1" x14ac:dyDescent="0.3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3.5" customHeight="1" x14ac:dyDescent="0.3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3.5" customHeight="1" x14ac:dyDescent="0.3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3.5" customHeight="1" x14ac:dyDescent="0.3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3.5" customHeight="1" x14ac:dyDescent="0.3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3.5" customHeight="1" x14ac:dyDescent="0.3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3.5" customHeight="1" x14ac:dyDescent="0.3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3.5" customHeight="1" x14ac:dyDescent="0.3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3.5" customHeight="1" x14ac:dyDescent="0.3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3.5" customHeight="1" x14ac:dyDescent="0.3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3.5" customHeight="1" x14ac:dyDescent="0.3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3.5" customHeight="1" x14ac:dyDescent="0.3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3.5" customHeight="1" x14ac:dyDescent="0.3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3.5" customHeight="1" x14ac:dyDescent="0.3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3.5" customHeight="1" x14ac:dyDescent="0.3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3.5" customHeight="1" x14ac:dyDescent="0.3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3.5" customHeight="1" x14ac:dyDescent="0.3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3.5" customHeight="1" x14ac:dyDescent="0.3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3.5" customHeight="1" x14ac:dyDescent="0.3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3.5" customHeight="1" x14ac:dyDescent="0.3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3.5" customHeight="1" x14ac:dyDescent="0.3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3.5" customHeight="1" x14ac:dyDescent="0.3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3.5" customHeight="1" x14ac:dyDescent="0.3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3.5" customHeight="1" x14ac:dyDescent="0.3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3.5" customHeight="1" x14ac:dyDescent="0.3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3.5" customHeight="1" x14ac:dyDescent="0.3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3.5" customHeight="1" x14ac:dyDescent="0.3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3.5" customHeight="1" x14ac:dyDescent="0.3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3.5" customHeight="1" x14ac:dyDescent="0.3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3.5" customHeight="1" x14ac:dyDescent="0.3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3.5" customHeight="1" x14ac:dyDescent="0.3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3.5" customHeight="1" x14ac:dyDescent="0.3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3.5" customHeight="1" x14ac:dyDescent="0.3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3.5" customHeight="1" x14ac:dyDescent="0.3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3.5" customHeight="1" x14ac:dyDescent="0.3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3.5" customHeight="1" x14ac:dyDescent="0.3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3.5" customHeight="1" x14ac:dyDescent="0.3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3.5" customHeight="1" x14ac:dyDescent="0.3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3.5" customHeight="1" x14ac:dyDescent="0.3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3.5" customHeight="1" x14ac:dyDescent="0.3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3.5" customHeight="1" x14ac:dyDescent="0.3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3.5" customHeight="1" x14ac:dyDescent="0.3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3.5" customHeight="1" x14ac:dyDescent="0.3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3.5" customHeight="1" x14ac:dyDescent="0.3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3.5" customHeight="1" x14ac:dyDescent="0.3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3.5" customHeight="1" x14ac:dyDescent="0.3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3.5" customHeight="1" x14ac:dyDescent="0.3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3.5" customHeight="1" x14ac:dyDescent="0.3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3.5" customHeight="1" x14ac:dyDescent="0.3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3.5" customHeight="1" x14ac:dyDescent="0.3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3.5" customHeight="1" x14ac:dyDescent="0.3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3.5" customHeight="1" x14ac:dyDescent="0.3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3.5" customHeight="1" x14ac:dyDescent="0.3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3.5" customHeight="1" x14ac:dyDescent="0.3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3.5" customHeight="1" x14ac:dyDescent="0.3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3.5" customHeight="1" x14ac:dyDescent="0.3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3.5" customHeight="1" x14ac:dyDescent="0.3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3.5" customHeight="1" x14ac:dyDescent="0.3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3.5" customHeight="1" x14ac:dyDescent="0.3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3.5" customHeight="1" x14ac:dyDescent="0.3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3.5" customHeight="1" x14ac:dyDescent="0.3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3.5" customHeight="1" x14ac:dyDescent="0.3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3.5" customHeight="1" x14ac:dyDescent="0.3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3.5" customHeight="1" x14ac:dyDescent="0.3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3.5" customHeight="1" x14ac:dyDescent="0.3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3.5" customHeight="1" x14ac:dyDescent="0.3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3.5" customHeight="1" x14ac:dyDescent="0.3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3.5" customHeight="1" x14ac:dyDescent="0.3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3.5" customHeight="1" x14ac:dyDescent="0.3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3.5" customHeight="1" x14ac:dyDescent="0.3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3.5" customHeight="1" x14ac:dyDescent="0.3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3.5" customHeight="1" x14ac:dyDescent="0.3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3.5" customHeight="1" x14ac:dyDescent="0.3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3.5" customHeight="1" x14ac:dyDescent="0.3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3.5" customHeight="1" x14ac:dyDescent="0.3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3.5" customHeight="1" x14ac:dyDescent="0.3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3.5" customHeight="1" x14ac:dyDescent="0.3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3.5" customHeight="1" x14ac:dyDescent="0.3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3.5" customHeight="1" x14ac:dyDescent="0.3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3.5" customHeight="1" x14ac:dyDescent="0.3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3.5" customHeight="1" x14ac:dyDescent="0.3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3.5" customHeight="1" x14ac:dyDescent="0.3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3.5" customHeight="1" x14ac:dyDescent="0.3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3.5" customHeight="1" x14ac:dyDescent="0.3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3.5" customHeight="1" x14ac:dyDescent="0.3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3.5" customHeight="1" x14ac:dyDescent="0.3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3.5" customHeight="1" x14ac:dyDescent="0.3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3.5" customHeight="1" x14ac:dyDescent="0.3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3.5" customHeight="1" x14ac:dyDescent="0.3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3.5" customHeight="1" x14ac:dyDescent="0.3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3.5" customHeight="1" x14ac:dyDescent="0.3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3.5" customHeight="1" x14ac:dyDescent="0.3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3.5" customHeight="1" x14ac:dyDescent="0.3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3.5" customHeight="1" x14ac:dyDescent="0.3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3.5" customHeight="1" x14ac:dyDescent="0.3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3.5" customHeight="1" x14ac:dyDescent="0.3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3.5" customHeight="1" x14ac:dyDescent="0.3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3.5" customHeight="1" x14ac:dyDescent="0.3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3.5" customHeight="1" x14ac:dyDescent="0.3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3.5" customHeight="1" x14ac:dyDescent="0.3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3.5" customHeight="1" x14ac:dyDescent="0.3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3.5" customHeight="1" x14ac:dyDescent="0.3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3.5" customHeight="1" x14ac:dyDescent="0.3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3.5" customHeight="1" x14ac:dyDescent="0.3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3.5" customHeight="1" x14ac:dyDescent="0.3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3.5" customHeight="1" x14ac:dyDescent="0.3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3.5" customHeight="1" x14ac:dyDescent="0.3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3.5" customHeight="1" x14ac:dyDescent="0.3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3.5" customHeight="1" x14ac:dyDescent="0.3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3.5" customHeight="1" x14ac:dyDescent="0.3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3.5" customHeight="1" x14ac:dyDescent="0.3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3.5" customHeight="1" x14ac:dyDescent="0.3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3.5" customHeight="1" x14ac:dyDescent="0.3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3.5" customHeight="1" x14ac:dyDescent="0.3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3.5" customHeight="1" x14ac:dyDescent="0.3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3.5" customHeight="1" x14ac:dyDescent="0.3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3.5" customHeight="1" x14ac:dyDescent="0.3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3.5" customHeight="1" x14ac:dyDescent="0.3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3.5" customHeight="1" x14ac:dyDescent="0.3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3.5" customHeight="1" x14ac:dyDescent="0.3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3.5" customHeight="1" x14ac:dyDescent="0.3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3.5" customHeight="1" x14ac:dyDescent="0.3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3.5" customHeight="1" x14ac:dyDescent="0.3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3.5" customHeight="1" x14ac:dyDescent="0.3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3.5" customHeight="1" x14ac:dyDescent="0.3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3.5" customHeight="1" x14ac:dyDescent="0.3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3.5" customHeight="1" x14ac:dyDescent="0.3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3.5" customHeight="1" x14ac:dyDescent="0.3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3.5" customHeight="1" x14ac:dyDescent="0.3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3.5" customHeight="1" x14ac:dyDescent="0.3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3.5" customHeight="1" x14ac:dyDescent="0.3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3.5" customHeight="1" x14ac:dyDescent="0.3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3.5" customHeight="1" x14ac:dyDescent="0.3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3.5" customHeight="1" x14ac:dyDescent="0.3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3.5" customHeight="1" x14ac:dyDescent="0.3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3.5" customHeight="1" x14ac:dyDescent="0.3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3.5" customHeight="1" x14ac:dyDescent="0.3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3.5" customHeight="1" x14ac:dyDescent="0.3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3.5" customHeight="1" x14ac:dyDescent="0.3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3.5" customHeight="1" x14ac:dyDescent="0.3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3.5" customHeight="1" x14ac:dyDescent="0.3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3.5" customHeight="1" x14ac:dyDescent="0.3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3.5" customHeight="1" x14ac:dyDescent="0.3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3.5" customHeight="1" x14ac:dyDescent="0.3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3.5" customHeight="1" x14ac:dyDescent="0.3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3.5" customHeight="1" x14ac:dyDescent="0.3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3.5" customHeight="1" x14ac:dyDescent="0.3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3.5" customHeight="1" x14ac:dyDescent="0.3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3.5" customHeight="1" x14ac:dyDescent="0.3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3.5" customHeight="1" x14ac:dyDescent="0.3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3.5" customHeight="1" x14ac:dyDescent="0.3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3.5" customHeight="1" x14ac:dyDescent="0.3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3.5" customHeight="1" x14ac:dyDescent="0.3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3.5" customHeight="1" x14ac:dyDescent="0.3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3.5" customHeight="1" x14ac:dyDescent="0.3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3.5" customHeight="1" x14ac:dyDescent="0.3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3.5" customHeight="1" x14ac:dyDescent="0.3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3.5" customHeight="1" x14ac:dyDescent="0.3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3.5" customHeight="1" x14ac:dyDescent="0.3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3.5" customHeight="1" x14ac:dyDescent="0.3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3.5" customHeight="1" x14ac:dyDescent="0.3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3.5" customHeight="1" x14ac:dyDescent="0.3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3.5" customHeight="1" x14ac:dyDescent="0.3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3.5" customHeight="1" x14ac:dyDescent="0.3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3.5" customHeight="1" x14ac:dyDescent="0.3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3.5" customHeight="1" x14ac:dyDescent="0.3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3.5" customHeight="1" x14ac:dyDescent="0.3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3.5" customHeight="1" x14ac:dyDescent="0.3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3.5" customHeight="1" x14ac:dyDescent="0.3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3.5" customHeight="1" x14ac:dyDescent="0.3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3.5" customHeight="1" x14ac:dyDescent="0.3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3.5" customHeight="1" x14ac:dyDescent="0.3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3.5" customHeight="1" x14ac:dyDescent="0.3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3.5" customHeight="1" x14ac:dyDescent="0.3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3.5" customHeight="1" x14ac:dyDescent="0.3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3.5" customHeight="1" x14ac:dyDescent="0.3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3.5" customHeight="1" x14ac:dyDescent="0.3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3.5" customHeight="1" x14ac:dyDescent="0.3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3.5" customHeight="1" x14ac:dyDescent="0.3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3.5" customHeight="1" x14ac:dyDescent="0.3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3.5" customHeight="1" x14ac:dyDescent="0.3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3.5" customHeight="1" x14ac:dyDescent="0.3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3.5" customHeight="1" x14ac:dyDescent="0.3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3.5" customHeight="1" x14ac:dyDescent="0.3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3.5" customHeight="1" x14ac:dyDescent="0.3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3.5" customHeight="1" x14ac:dyDescent="0.3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3.5" customHeight="1" x14ac:dyDescent="0.3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3.5" customHeight="1" x14ac:dyDescent="0.3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3.5" customHeight="1" x14ac:dyDescent="0.3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3.5" customHeight="1" x14ac:dyDescent="0.3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3.5" customHeight="1" x14ac:dyDescent="0.3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3.5" customHeight="1" x14ac:dyDescent="0.3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3.5" customHeight="1" x14ac:dyDescent="0.3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3.5" customHeight="1" x14ac:dyDescent="0.3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3.5" customHeight="1" x14ac:dyDescent="0.3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3.5" customHeight="1" x14ac:dyDescent="0.3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3.5" customHeight="1" x14ac:dyDescent="0.3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3.5" customHeight="1" x14ac:dyDescent="0.3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3.5" customHeight="1" x14ac:dyDescent="0.3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3.5" customHeight="1" x14ac:dyDescent="0.3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3.5" customHeight="1" x14ac:dyDescent="0.3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3.5" customHeight="1" x14ac:dyDescent="0.3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3.5" customHeight="1" x14ac:dyDescent="0.3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3.5" customHeight="1" x14ac:dyDescent="0.3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3.5" customHeight="1" x14ac:dyDescent="0.3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3.5" customHeight="1" x14ac:dyDescent="0.3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3.5" customHeight="1" x14ac:dyDescent="0.3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3.5" customHeight="1" x14ac:dyDescent="0.3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3.5" customHeight="1" x14ac:dyDescent="0.3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3.5" customHeight="1" x14ac:dyDescent="0.3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3.5" customHeight="1" x14ac:dyDescent="0.3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3.5" customHeight="1" x14ac:dyDescent="0.3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3.5" customHeight="1" x14ac:dyDescent="0.3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3.5" customHeight="1" x14ac:dyDescent="0.3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3.5" customHeight="1" x14ac:dyDescent="0.3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3.5" customHeight="1" x14ac:dyDescent="0.3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3.5" customHeight="1" x14ac:dyDescent="0.3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3.5" customHeight="1" x14ac:dyDescent="0.3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3.5" customHeight="1" x14ac:dyDescent="0.3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3.5" customHeight="1" x14ac:dyDescent="0.3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3.5" customHeight="1" x14ac:dyDescent="0.3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3.5" customHeight="1" x14ac:dyDescent="0.3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3.5" customHeight="1" x14ac:dyDescent="0.3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3.5" customHeight="1" x14ac:dyDescent="0.3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3.5" customHeight="1" x14ac:dyDescent="0.3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3.5" customHeight="1" x14ac:dyDescent="0.3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3.5" customHeight="1" x14ac:dyDescent="0.3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3.5" customHeight="1" x14ac:dyDescent="0.3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3.5" customHeight="1" x14ac:dyDescent="0.3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3.5" customHeight="1" x14ac:dyDescent="0.3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3.5" customHeight="1" x14ac:dyDescent="0.3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3.5" customHeight="1" x14ac:dyDescent="0.3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3.5" customHeight="1" x14ac:dyDescent="0.3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3.5" customHeight="1" x14ac:dyDescent="0.3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3.5" customHeight="1" x14ac:dyDescent="0.3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3.5" customHeight="1" x14ac:dyDescent="0.3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3.5" customHeight="1" x14ac:dyDescent="0.3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3.5" customHeight="1" x14ac:dyDescent="0.3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3.5" customHeight="1" x14ac:dyDescent="0.3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3.5" customHeight="1" x14ac:dyDescent="0.3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3.5" customHeight="1" x14ac:dyDescent="0.3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3.5" customHeight="1" x14ac:dyDescent="0.3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3.5" customHeight="1" x14ac:dyDescent="0.3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3.5" customHeight="1" x14ac:dyDescent="0.3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3.5" customHeight="1" x14ac:dyDescent="0.3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3.5" customHeight="1" x14ac:dyDescent="0.3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3.5" customHeight="1" x14ac:dyDescent="0.3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3.5" customHeight="1" x14ac:dyDescent="0.3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3.5" customHeight="1" x14ac:dyDescent="0.3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3.5" customHeight="1" x14ac:dyDescent="0.3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3.5" customHeight="1" x14ac:dyDescent="0.3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3.5" customHeight="1" x14ac:dyDescent="0.3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3.5" customHeight="1" x14ac:dyDescent="0.3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3.5" customHeight="1" x14ac:dyDescent="0.3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3.5" customHeight="1" x14ac:dyDescent="0.3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3.5" customHeight="1" x14ac:dyDescent="0.3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3.5" customHeight="1" x14ac:dyDescent="0.3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3.5" customHeight="1" x14ac:dyDescent="0.3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3.5" customHeight="1" x14ac:dyDescent="0.3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3.5" customHeight="1" x14ac:dyDescent="0.3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3.5" customHeight="1" x14ac:dyDescent="0.3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3.5" customHeight="1" x14ac:dyDescent="0.3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3.5" customHeight="1" x14ac:dyDescent="0.3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3.5" customHeight="1" x14ac:dyDescent="0.3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3.5" customHeight="1" x14ac:dyDescent="0.3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3.5" customHeight="1" x14ac:dyDescent="0.3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3.5" customHeight="1" x14ac:dyDescent="0.3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3.5" customHeight="1" x14ac:dyDescent="0.3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3.5" customHeight="1" x14ac:dyDescent="0.3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3.5" customHeight="1" x14ac:dyDescent="0.3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3.5" customHeight="1" x14ac:dyDescent="0.3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3.5" customHeight="1" x14ac:dyDescent="0.3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3.5" customHeight="1" x14ac:dyDescent="0.3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3.5" customHeight="1" x14ac:dyDescent="0.3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3.5" customHeight="1" x14ac:dyDescent="0.3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3.5" customHeight="1" x14ac:dyDescent="0.3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3.5" customHeight="1" x14ac:dyDescent="0.3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3.5" customHeight="1" x14ac:dyDescent="0.3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3.5" customHeight="1" x14ac:dyDescent="0.3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3.5" customHeight="1" x14ac:dyDescent="0.3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3.5" customHeight="1" x14ac:dyDescent="0.3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3.5" customHeight="1" x14ac:dyDescent="0.3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3.5" customHeight="1" x14ac:dyDescent="0.3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3.5" customHeight="1" x14ac:dyDescent="0.3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3.5" customHeight="1" x14ac:dyDescent="0.3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3.5" customHeight="1" x14ac:dyDescent="0.3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3.5" customHeight="1" x14ac:dyDescent="0.3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3.5" customHeight="1" x14ac:dyDescent="0.3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3.5" customHeight="1" x14ac:dyDescent="0.3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3.5" customHeight="1" x14ac:dyDescent="0.3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3.5" customHeight="1" x14ac:dyDescent="0.3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3.5" customHeight="1" x14ac:dyDescent="0.3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3.5" customHeight="1" x14ac:dyDescent="0.3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3.5" customHeight="1" x14ac:dyDescent="0.3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3.5" customHeight="1" x14ac:dyDescent="0.3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3.5" customHeight="1" x14ac:dyDescent="0.3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3.5" customHeight="1" x14ac:dyDescent="0.3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3.5" customHeight="1" x14ac:dyDescent="0.3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3.5" customHeight="1" x14ac:dyDescent="0.3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3.5" customHeight="1" x14ac:dyDescent="0.3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3.5" customHeight="1" x14ac:dyDescent="0.3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3.5" customHeight="1" x14ac:dyDescent="0.3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3.5" customHeight="1" x14ac:dyDescent="0.3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3.5" customHeight="1" x14ac:dyDescent="0.3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3.5" customHeight="1" x14ac:dyDescent="0.3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3.5" customHeight="1" x14ac:dyDescent="0.3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3.5" customHeight="1" x14ac:dyDescent="0.3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3.5" customHeight="1" x14ac:dyDescent="0.3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3.5" customHeight="1" x14ac:dyDescent="0.3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3.5" customHeight="1" x14ac:dyDescent="0.3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3.5" customHeight="1" x14ac:dyDescent="0.3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3.5" customHeight="1" x14ac:dyDescent="0.3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3.5" customHeight="1" x14ac:dyDescent="0.3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3.5" customHeight="1" x14ac:dyDescent="0.3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3.5" customHeight="1" x14ac:dyDescent="0.3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3.5" customHeight="1" x14ac:dyDescent="0.3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3.5" customHeight="1" x14ac:dyDescent="0.3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3.5" customHeight="1" x14ac:dyDescent="0.3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3.5" customHeight="1" x14ac:dyDescent="0.3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3.5" customHeight="1" x14ac:dyDescent="0.3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3.5" customHeight="1" x14ac:dyDescent="0.3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3.5" customHeight="1" x14ac:dyDescent="0.3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3.5" customHeight="1" x14ac:dyDescent="0.3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3.5" customHeight="1" x14ac:dyDescent="0.3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3.5" customHeight="1" x14ac:dyDescent="0.3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3.5" customHeight="1" x14ac:dyDescent="0.3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3.5" customHeight="1" x14ac:dyDescent="0.3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3.5" customHeight="1" x14ac:dyDescent="0.3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3.5" customHeight="1" x14ac:dyDescent="0.3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3.5" customHeight="1" x14ac:dyDescent="0.3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3.5" customHeight="1" x14ac:dyDescent="0.3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3.5" customHeight="1" x14ac:dyDescent="0.3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3.5" customHeight="1" x14ac:dyDescent="0.3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3.5" customHeight="1" x14ac:dyDescent="0.3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3.5" customHeight="1" x14ac:dyDescent="0.3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3.5" customHeight="1" x14ac:dyDescent="0.3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3.5" customHeight="1" x14ac:dyDescent="0.3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3.5" customHeight="1" x14ac:dyDescent="0.3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3.5" customHeight="1" x14ac:dyDescent="0.3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3.5" customHeight="1" x14ac:dyDescent="0.3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3.5" customHeight="1" x14ac:dyDescent="0.3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3.5" customHeight="1" x14ac:dyDescent="0.3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3.5" customHeight="1" x14ac:dyDescent="0.3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3.5" customHeight="1" x14ac:dyDescent="0.3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3.5" customHeight="1" x14ac:dyDescent="0.3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3.5" customHeight="1" x14ac:dyDescent="0.3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3.5" customHeight="1" x14ac:dyDescent="0.3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3.5" customHeight="1" x14ac:dyDescent="0.3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3.5" customHeight="1" x14ac:dyDescent="0.3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3.5" customHeight="1" x14ac:dyDescent="0.3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3.5" customHeight="1" x14ac:dyDescent="0.3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3.5" customHeight="1" x14ac:dyDescent="0.3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3.5" customHeight="1" x14ac:dyDescent="0.3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3.5" customHeight="1" x14ac:dyDescent="0.3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3.5" customHeight="1" x14ac:dyDescent="0.3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3.5" customHeight="1" x14ac:dyDescent="0.3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3.5" customHeight="1" x14ac:dyDescent="0.3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3.5" customHeight="1" x14ac:dyDescent="0.3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3.5" customHeight="1" x14ac:dyDescent="0.3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3.5" customHeight="1" x14ac:dyDescent="0.3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3.5" customHeight="1" x14ac:dyDescent="0.3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3.5" customHeight="1" x14ac:dyDescent="0.3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3.5" customHeight="1" x14ac:dyDescent="0.3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3.5" customHeight="1" x14ac:dyDescent="0.3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3.5" customHeight="1" x14ac:dyDescent="0.3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3.5" customHeight="1" x14ac:dyDescent="0.3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3.5" customHeight="1" x14ac:dyDescent="0.3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3.5" customHeight="1" x14ac:dyDescent="0.3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3.5" customHeight="1" x14ac:dyDescent="0.3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3.5" customHeight="1" x14ac:dyDescent="0.3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3.5" customHeight="1" x14ac:dyDescent="0.3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3.5" customHeight="1" x14ac:dyDescent="0.3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3.5" customHeight="1" x14ac:dyDescent="0.3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3.5" customHeight="1" x14ac:dyDescent="0.3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3.5" customHeight="1" x14ac:dyDescent="0.3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3.5" customHeight="1" x14ac:dyDescent="0.3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3.5" customHeight="1" x14ac:dyDescent="0.3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3.5" customHeight="1" x14ac:dyDescent="0.3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3.5" customHeight="1" x14ac:dyDescent="0.3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3.5" customHeight="1" x14ac:dyDescent="0.3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3.5" customHeight="1" x14ac:dyDescent="0.3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3.5" customHeight="1" x14ac:dyDescent="0.3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3.5" customHeight="1" x14ac:dyDescent="0.3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3.5" customHeight="1" x14ac:dyDescent="0.3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3.5" customHeight="1" x14ac:dyDescent="0.3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3.5" customHeight="1" x14ac:dyDescent="0.3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3.5" customHeight="1" x14ac:dyDescent="0.3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3.5" customHeight="1" x14ac:dyDescent="0.3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3.5" customHeight="1" x14ac:dyDescent="0.3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3.5" customHeight="1" x14ac:dyDescent="0.3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3.5" customHeight="1" x14ac:dyDescent="0.3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3.5" customHeight="1" x14ac:dyDescent="0.3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3.5" customHeight="1" x14ac:dyDescent="0.3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3.5" customHeight="1" x14ac:dyDescent="0.3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3.5" customHeight="1" x14ac:dyDescent="0.3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3.5" customHeight="1" x14ac:dyDescent="0.3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3.5" customHeight="1" x14ac:dyDescent="0.3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3.5" customHeight="1" x14ac:dyDescent="0.3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3.5" customHeight="1" x14ac:dyDescent="0.3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3.5" customHeight="1" x14ac:dyDescent="0.3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3.5" customHeight="1" x14ac:dyDescent="0.3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3.5" customHeight="1" x14ac:dyDescent="0.3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3.5" customHeight="1" x14ac:dyDescent="0.3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3.5" customHeight="1" x14ac:dyDescent="0.3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3.5" customHeight="1" x14ac:dyDescent="0.3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3.5" customHeight="1" x14ac:dyDescent="0.3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3.5" customHeight="1" x14ac:dyDescent="0.3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3.5" customHeight="1" x14ac:dyDescent="0.3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3.5" customHeight="1" x14ac:dyDescent="0.3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3.5" customHeight="1" x14ac:dyDescent="0.3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3.5" customHeight="1" x14ac:dyDescent="0.3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3.5" customHeight="1" x14ac:dyDescent="0.3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3.5" customHeight="1" x14ac:dyDescent="0.3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3.5" customHeight="1" x14ac:dyDescent="0.3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3.5" customHeight="1" x14ac:dyDescent="0.3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3.5" customHeight="1" x14ac:dyDescent="0.3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3.5" customHeight="1" x14ac:dyDescent="0.3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3.5" customHeight="1" x14ac:dyDescent="0.3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3.5" customHeight="1" x14ac:dyDescent="0.3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3.5" customHeight="1" x14ac:dyDescent="0.3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3.5" customHeight="1" x14ac:dyDescent="0.3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3.5" customHeight="1" x14ac:dyDescent="0.3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3.5" customHeight="1" x14ac:dyDescent="0.3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3.5" customHeight="1" x14ac:dyDescent="0.3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3.5" customHeight="1" x14ac:dyDescent="0.3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3.5" customHeight="1" x14ac:dyDescent="0.3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3.5" customHeight="1" x14ac:dyDescent="0.3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3.5" customHeight="1" x14ac:dyDescent="0.3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3.5" customHeight="1" x14ac:dyDescent="0.3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3.5" customHeight="1" x14ac:dyDescent="0.3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3.5" customHeight="1" x14ac:dyDescent="0.3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3.5" customHeight="1" x14ac:dyDescent="0.3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3.5" customHeight="1" x14ac:dyDescent="0.3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3.5" customHeight="1" x14ac:dyDescent="0.3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3.5" customHeight="1" x14ac:dyDescent="0.3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3.5" customHeight="1" x14ac:dyDescent="0.3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3.5" customHeight="1" x14ac:dyDescent="0.3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3.5" customHeight="1" x14ac:dyDescent="0.3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3.5" customHeight="1" x14ac:dyDescent="0.3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3.5" customHeight="1" x14ac:dyDescent="0.3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3.5" customHeight="1" x14ac:dyDescent="0.3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3.5" customHeight="1" x14ac:dyDescent="0.3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3.5" customHeight="1" x14ac:dyDescent="0.3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3.5" customHeight="1" x14ac:dyDescent="0.3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3.5" customHeight="1" x14ac:dyDescent="0.3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3.5" customHeight="1" x14ac:dyDescent="0.3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3.5" customHeight="1" x14ac:dyDescent="0.3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3.5" customHeight="1" x14ac:dyDescent="0.3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3.5" customHeight="1" x14ac:dyDescent="0.3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3.5" customHeight="1" x14ac:dyDescent="0.3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3.5" customHeight="1" x14ac:dyDescent="0.3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3.5" customHeight="1" x14ac:dyDescent="0.3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3.5" customHeight="1" x14ac:dyDescent="0.3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3.5" customHeight="1" x14ac:dyDescent="0.3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3.5" customHeight="1" x14ac:dyDescent="0.3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3.5" customHeight="1" x14ac:dyDescent="0.3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3.5" customHeight="1" x14ac:dyDescent="0.3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3.5" customHeight="1" x14ac:dyDescent="0.3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3.5" customHeight="1" x14ac:dyDescent="0.3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3.5" customHeight="1" x14ac:dyDescent="0.3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3.5" customHeight="1" x14ac:dyDescent="0.3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3.5" customHeight="1" x14ac:dyDescent="0.3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3.5" customHeight="1" x14ac:dyDescent="0.3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3.5" customHeight="1" x14ac:dyDescent="0.3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3.5" customHeight="1" x14ac:dyDescent="0.3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3.5" customHeight="1" x14ac:dyDescent="0.3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3.5" customHeight="1" x14ac:dyDescent="0.3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3.5" customHeight="1" x14ac:dyDescent="0.3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3.5" customHeight="1" x14ac:dyDescent="0.3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3.5" customHeight="1" x14ac:dyDescent="0.3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3.5" customHeight="1" x14ac:dyDescent="0.3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3.5" customHeight="1" x14ac:dyDescent="0.3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3.5" customHeight="1" x14ac:dyDescent="0.3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3.5" customHeight="1" x14ac:dyDescent="0.3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3.5" customHeight="1" x14ac:dyDescent="0.3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3.5" customHeight="1" x14ac:dyDescent="0.3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3.5" customHeight="1" x14ac:dyDescent="0.3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3.5" customHeight="1" x14ac:dyDescent="0.3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3.5" customHeight="1" x14ac:dyDescent="0.3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3.5" customHeight="1" x14ac:dyDescent="0.3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3.5" customHeight="1" x14ac:dyDescent="0.3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3.5" customHeight="1" x14ac:dyDescent="0.3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3.5" customHeight="1" x14ac:dyDescent="0.3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3.5" customHeight="1" x14ac:dyDescent="0.3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3.5" customHeight="1" x14ac:dyDescent="0.3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3.5" customHeight="1" x14ac:dyDescent="0.3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3.5" customHeight="1" x14ac:dyDescent="0.3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3.5" customHeight="1" x14ac:dyDescent="0.3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3.5" customHeight="1" x14ac:dyDescent="0.3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3.5" customHeight="1" x14ac:dyDescent="0.3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3.5" customHeight="1" x14ac:dyDescent="0.3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3.5" customHeight="1" x14ac:dyDescent="0.3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3.5" customHeight="1" x14ac:dyDescent="0.3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3.5" customHeight="1" x14ac:dyDescent="0.3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3.5" customHeight="1" x14ac:dyDescent="0.3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3.5" customHeight="1" x14ac:dyDescent="0.3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3.5" customHeight="1" x14ac:dyDescent="0.3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3.5" customHeight="1" x14ac:dyDescent="0.3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3.5" customHeight="1" x14ac:dyDescent="0.3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3.5" customHeight="1" x14ac:dyDescent="0.3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3.5" customHeight="1" x14ac:dyDescent="0.3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3.5" customHeight="1" x14ac:dyDescent="0.3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3.5" customHeight="1" x14ac:dyDescent="0.3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3.5" customHeight="1" x14ac:dyDescent="0.3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3.5" customHeight="1" x14ac:dyDescent="0.3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3.5" customHeight="1" x14ac:dyDescent="0.3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3.5" customHeight="1" x14ac:dyDescent="0.3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3.5" customHeight="1" x14ac:dyDescent="0.3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3.5" customHeight="1" x14ac:dyDescent="0.3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3.5" customHeight="1" x14ac:dyDescent="0.3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3.5" customHeight="1" x14ac:dyDescent="0.3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3.5" customHeight="1" x14ac:dyDescent="0.3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3.5" customHeight="1" x14ac:dyDescent="0.3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3.5" customHeight="1" x14ac:dyDescent="0.3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3.5" customHeight="1" x14ac:dyDescent="0.3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3.5" customHeight="1" x14ac:dyDescent="0.3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3.5" customHeight="1" x14ac:dyDescent="0.3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3.5" customHeight="1" x14ac:dyDescent="0.3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3.5" customHeight="1" x14ac:dyDescent="0.3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3.5" customHeight="1" x14ac:dyDescent="0.3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3.5" customHeight="1" x14ac:dyDescent="0.3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3.5" customHeight="1" x14ac:dyDescent="0.3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3.5" customHeight="1" x14ac:dyDescent="0.3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3.5" customHeight="1" x14ac:dyDescent="0.3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3.5" customHeight="1" x14ac:dyDescent="0.3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3.5" customHeight="1" x14ac:dyDescent="0.3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3.5" customHeight="1" x14ac:dyDescent="0.3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3.5" customHeight="1" x14ac:dyDescent="0.3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3.5" customHeight="1" x14ac:dyDescent="0.3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3.5" customHeight="1" x14ac:dyDescent="0.3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3.5" customHeight="1" x14ac:dyDescent="0.3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3.5" customHeight="1" x14ac:dyDescent="0.3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3.5" customHeight="1" x14ac:dyDescent="0.3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3.5" customHeight="1" x14ac:dyDescent="0.3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3.5" customHeight="1" x14ac:dyDescent="0.3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3.5" customHeight="1" x14ac:dyDescent="0.3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3.5" customHeight="1" x14ac:dyDescent="0.3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3.5" customHeight="1" x14ac:dyDescent="0.3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3.5" customHeight="1" x14ac:dyDescent="0.3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3.5" customHeight="1" x14ac:dyDescent="0.3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3.5" customHeight="1" x14ac:dyDescent="0.3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3.5" customHeight="1" x14ac:dyDescent="0.3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3.5" customHeight="1" x14ac:dyDescent="0.3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3.5" customHeight="1" x14ac:dyDescent="0.3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3.5" customHeight="1" x14ac:dyDescent="0.3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3.5" customHeight="1" x14ac:dyDescent="0.3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3.5" customHeight="1" x14ac:dyDescent="0.3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3.5" customHeight="1" x14ac:dyDescent="0.3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3.5" customHeight="1" x14ac:dyDescent="0.3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3.5" customHeight="1" x14ac:dyDescent="0.3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3.5" customHeight="1" x14ac:dyDescent="0.3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3.5" customHeight="1" x14ac:dyDescent="0.3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3.5" customHeight="1" x14ac:dyDescent="0.3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3.5" customHeight="1" x14ac:dyDescent="0.3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3.5" customHeight="1" x14ac:dyDescent="0.3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3.5" customHeight="1" x14ac:dyDescent="0.3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3.5" customHeight="1" x14ac:dyDescent="0.3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3.5" customHeight="1" x14ac:dyDescent="0.3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3.5" customHeight="1" x14ac:dyDescent="0.3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3.5" customHeight="1" x14ac:dyDescent="0.3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3.5" customHeight="1" x14ac:dyDescent="0.3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3.5" customHeight="1" x14ac:dyDescent="0.3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3.5" customHeight="1" x14ac:dyDescent="0.3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3.5" customHeight="1" x14ac:dyDescent="0.3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3.5" customHeight="1" x14ac:dyDescent="0.3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3.5" customHeight="1" x14ac:dyDescent="0.3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3.5" customHeight="1" x14ac:dyDescent="0.3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3.5" customHeight="1" x14ac:dyDescent="0.3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3.5" customHeight="1" x14ac:dyDescent="0.3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3.5" customHeight="1" x14ac:dyDescent="0.3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3.5" customHeight="1" x14ac:dyDescent="0.3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3.5" customHeight="1" x14ac:dyDescent="0.3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3.5" customHeight="1" x14ac:dyDescent="0.3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3.5" customHeight="1" x14ac:dyDescent="0.3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3.5" customHeight="1" x14ac:dyDescent="0.3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3.5" customHeight="1" x14ac:dyDescent="0.3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3.5" customHeight="1" x14ac:dyDescent="0.3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3.5" customHeight="1" x14ac:dyDescent="0.3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3.5" customHeight="1" x14ac:dyDescent="0.3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3.5" customHeight="1" x14ac:dyDescent="0.3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3.5" customHeight="1" x14ac:dyDescent="0.3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3.5" customHeight="1" x14ac:dyDescent="0.3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3.5" customHeight="1" x14ac:dyDescent="0.3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3.5" customHeight="1" x14ac:dyDescent="0.3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3.5" customHeight="1" x14ac:dyDescent="0.3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3.5" customHeight="1" x14ac:dyDescent="0.3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3.5" customHeight="1" x14ac:dyDescent="0.3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3.5" customHeight="1" x14ac:dyDescent="0.3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3.5" customHeight="1" x14ac:dyDescent="0.3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3.5" customHeight="1" x14ac:dyDescent="0.3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3.5" customHeight="1" x14ac:dyDescent="0.3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3.5" customHeight="1" x14ac:dyDescent="0.3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3.5" customHeight="1" x14ac:dyDescent="0.3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3.5" customHeight="1" x14ac:dyDescent="0.3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3.5" customHeight="1" x14ac:dyDescent="0.3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3.5" customHeight="1" x14ac:dyDescent="0.3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3.5" customHeight="1" x14ac:dyDescent="0.3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3.5" customHeight="1" x14ac:dyDescent="0.3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3.5" customHeight="1" x14ac:dyDescent="0.3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3.5" customHeight="1" x14ac:dyDescent="0.3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3.5" customHeight="1" x14ac:dyDescent="0.3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3.5" customHeight="1" x14ac:dyDescent="0.3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3.5" customHeight="1" x14ac:dyDescent="0.3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3.5" customHeight="1" x14ac:dyDescent="0.3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3.5" customHeight="1" x14ac:dyDescent="0.3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3.5" customHeight="1" x14ac:dyDescent="0.3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3.5" customHeight="1" x14ac:dyDescent="0.3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3.5" customHeight="1" x14ac:dyDescent="0.3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3.5" customHeight="1" x14ac:dyDescent="0.3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3.5" customHeight="1" x14ac:dyDescent="0.3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3.5" customHeight="1" x14ac:dyDescent="0.3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3.5" customHeight="1" x14ac:dyDescent="0.3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3.5" customHeight="1" x14ac:dyDescent="0.3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3.5" customHeight="1" x14ac:dyDescent="0.3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3.5" customHeight="1" x14ac:dyDescent="0.3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3.5" customHeight="1" x14ac:dyDescent="0.3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3.5" customHeight="1" x14ac:dyDescent="0.3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3.5" customHeight="1" x14ac:dyDescent="0.3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3.5" customHeight="1" x14ac:dyDescent="0.3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3.5" customHeight="1" x14ac:dyDescent="0.3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3.5" customHeight="1" x14ac:dyDescent="0.3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3.5" customHeight="1" x14ac:dyDescent="0.3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3.5" customHeight="1" x14ac:dyDescent="0.3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3.5" customHeight="1" x14ac:dyDescent="0.3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3.5" customHeight="1" x14ac:dyDescent="0.3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3.5" customHeight="1" x14ac:dyDescent="0.3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3.5" customHeight="1" x14ac:dyDescent="0.3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3.5" customHeight="1" x14ac:dyDescent="0.3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3.5" customHeight="1" x14ac:dyDescent="0.3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3.5" customHeight="1" x14ac:dyDescent="0.3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3.5" customHeight="1" x14ac:dyDescent="0.3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3.5" customHeight="1" x14ac:dyDescent="0.3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3.5" customHeight="1" x14ac:dyDescent="0.3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3.5" customHeight="1" x14ac:dyDescent="0.3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3.5" customHeight="1" x14ac:dyDescent="0.3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3.5" customHeight="1" x14ac:dyDescent="0.3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3.5" customHeight="1" x14ac:dyDescent="0.3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3.5" customHeight="1" x14ac:dyDescent="0.3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3.5" customHeight="1" x14ac:dyDescent="0.3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3.5" customHeight="1" x14ac:dyDescent="0.3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3.5" customHeight="1" x14ac:dyDescent="0.3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3.5" customHeight="1" x14ac:dyDescent="0.3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3.5" customHeight="1" x14ac:dyDescent="0.3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3.5" customHeight="1" x14ac:dyDescent="0.3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3.5" customHeight="1" x14ac:dyDescent="0.3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3.5" customHeight="1" x14ac:dyDescent="0.3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3.5" customHeight="1" x14ac:dyDescent="0.3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3.5" customHeight="1" x14ac:dyDescent="0.3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3.5" customHeight="1" x14ac:dyDescent="0.3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3.5" customHeight="1" x14ac:dyDescent="0.3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3.5" customHeight="1" x14ac:dyDescent="0.3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3.5" customHeight="1" x14ac:dyDescent="0.3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3.5" customHeight="1" x14ac:dyDescent="0.3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3.5" customHeight="1" x14ac:dyDescent="0.3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3.5" customHeight="1" x14ac:dyDescent="0.3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3.5" customHeight="1" x14ac:dyDescent="0.3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3.5" customHeight="1" x14ac:dyDescent="0.3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3.5" customHeight="1" x14ac:dyDescent="0.3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3.5" customHeight="1" x14ac:dyDescent="0.3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3.5" customHeight="1" x14ac:dyDescent="0.3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3.5" customHeight="1" x14ac:dyDescent="0.3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3.5" customHeight="1" x14ac:dyDescent="0.3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3.5" customHeight="1" x14ac:dyDescent="0.3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3.5" customHeight="1" x14ac:dyDescent="0.3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3.5" customHeight="1" x14ac:dyDescent="0.3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3.5" customHeight="1" x14ac:dyDescent="0.3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3.5" customHeight="1" x14ac:dyDescent="0.3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3.5" customHeight="1" x14ac:dyDescent="0.3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3.5" customHeight="1" x14ac:dyDescent="0.3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3.5" customHeight="1" x14ac:dyDescent="0.3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3.5" customHeight="1" x14ac:dyDescent="0.3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3.5" customHeight="1" x14ac:dyDescent="0.3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3.5" customHeight="1" x14ac:dyDescent="0.3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3.5" customHeight="1" x14ac:dyDescent="0.3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3.5" customHeight="1" x14ac:dyDescent="0.3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3.5" customHeight="1" x14ac:dyDescent="0.3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3.5" customHeight="1" x14ac:dyDescent="0.3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3.5" customHeight="1" x14ac:dyDescent="0.3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3.5" customHeight="1" x14ac:dyDescent="0.3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3.5" customHeight="1" x14ac:dyDescent="0.3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3.5" customHeight="1" x14ac:dyDescent="0.3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3.5" customHeight="1" x14ac:dyDescent="0.3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3.5" customHeight="1" x14ac:dyDescent="0.3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3">
    <mergeCell ref="A1:H1"/>
    <mergeCell ref="A2:H2"/>
    <mergeCell ref="A3:H3"/>
  </mergeCells>
  <pageMargins left="0.7" right="0.7" top="1.14375" bottom="1.143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Wyroby chłonne</vt:lpstr>
      <vt:lpstr>Częśc 6</vt:lpstr>
      <vt:lpstr>Część 7</vt:lpstr>
      <vt:lpstr>Część 8</vt:lpstr>
      <vt:lpstr>Część 9</vt:lpstr>
      <vt:lpstr>Częśc 10</vt:lpstr>
      <vt:lpstr>Częśc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Katarzyna Karczewska</cp:lastModifiedBy>
  <cp:revision>1</cp:revision>
  <dcterms:modified xsi:type="dcterms:W3CDTF">2026-07-22T22:15:57Z</dcterms:modified>
  <dc:language>pl-PL</dc:language>
</cp:coreProperties>
</file>