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ol\Desktop\CMN.ZP.4.2026.Zakup i sukcesywna dostawa materiałów medycznych zabiegowych (5 części)\"/>
    </mc:Choice>
  </mc:AlternateContent>
  <xr:revisionPtr revIDLastSave="0" documentId="13_ncr:1_{83CC0A5F-191A-4232-A088-AF3AC12A65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ĘŚĆ nr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" i="1" l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I65" i="1" s="1"/>
  <c r="G9" i="1"/>
</calcChain>
</file>

<file path=xl/sharedStrings.xml><?xml version="1.0" encoding="utf-8"?>
<sst xmlns="http://schemas.openxmlformats.org/spreadsheetml/2006/main" count="135" uniqueCount="82">
  <si>
    <t xml:space="preserve">Postępowanie: </t>
  </si>
  <si>
    <t>ZAKUP I SUKCESYWNA DOSTAWA MATERIAŁÓW MEDYCZNYCH ZABIEGOWYCH (5 CZĘŚCI)</t>
  </si>
  <si>
    <t>Nr sprawy:</t>
  </si>
  <si>
    <t>CMN.ZP.4.2026</t>
  </si>
  <si>
    <t>Część:</t>
  </si>
  <si>
    <t>Część nr 1 – Testy, diagnostyka i drobny sprzęt</t>
  </si>
  <si>
    <t>Nazwa wykonawcy:</t>
  </si>
  <si>
    <t>................................................................................................</t>
  </si>
  <si>
    <t>Adres wykonawcy:</t>
  </si>
  <si>
    <t>NIP/REGON:</t>
  </si>
  <si>
    <t>TESTY, DIAGNOSTYKA I DROBNY SPRZĘT</t>
  </si>
  <si>
    <t>Pozycja nr</t>
  </si>
  <si>
    <t>Specyfikacja/opis</t>
  </si>
  <si>
    <t>Szacunkowa ilość (szt.) w zamówieniu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</si>
  <si>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</si>
  <si>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</si>
  <si>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</si>
  <si>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</si>
  <si>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</si>
  <si>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</si>
  <si>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</si>
  <si>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Ciśnieniomierz - Veroval compact BPU 22</t>
  </si>
  <si>
    <t>szt</t>
  </si>
  <si>
    <t>Ciśnieniomierz automatyczny A2 Basic Microlife z zasilaczem</t>
  </si>
  <si>
    <t>Ciśnieniomierz HS-20C dla dzieci, mechaniczny 3 mankiety</t>
  </si>
  <si>
    <t>Test do badania moczu (paskowy) do aparatu EXR110 ZYBIO (100 szt/opak)</t>
  </si>
  <si>
    <t>op</t>
  </si>
  <si>
    <t>Test CRP do aparatu EXR110 ZYBIO (25 szt/opak)</t>
  </si>
  <si>
    <t>Test Troponina do aparatu EXR110 ZYBIO (25 szt/opak)</t>
  </si>
  <si>
    <t>CRP Finecare 25 (25 szt)</t>
  </si>
  <si>
    <t>cTnl Finecare 25 Troponina (25 szt)</t>
  </si>
  <si>
    <t>D-Dimer Finecare 25 (25szt)</t>
  </si>
  <si>
    <t>OSOM Strep A Test (50szt)</t>
  </si>
  <si>
    <t>Paski fluoresceinowe FLUORO TOUCH op. 100 szt</t>
  </si>
  <si>
    <t>Paski wskaźnikowe do PH 4.0-4.7 100szt NEXODIS</t>
  </si>
  <si>
    <t>Test AT Krztusiec (1szt/op)</t>
  </si>
  <si>
    <t>Test Bisaf Strep A (25szt/opak)</t>
  </si>
  <si>
    <t xml:space="preserve">TEST COVID/GRYPA A-B/RSV COMBO 25 szt. </t>
  </si>
  <si>
    <t>Test grypa A+B/RSV/Covid/ADV/RhV/PIV/hMPV Combo 8w1 Fluorecare (1 szt/op)</t>
  </si>
  <si>
    <t>Test profesjonalny Combo 4w1 Covid/GrypaA+B/RSV- Fluorecare (25szt/op)</t>
  </si>
  <si>
    <t>Elektrody jednorazowe z sensorem Ag/AgCl i z żelem stałym. Elektrody w rozmiarze 55 x 41 mm. Opakowanie 50 szt.</t>
  </si>
  <si>
    <t>Kleszczołapki - Tick Twister 2 szt.</t>
  </si>
  <si>
    <t>Latarka laryngologiczna,  światło LED
zasilanie 2 bateriami AA, wytrzymała aluminiowa obudowa odporna na uszkodzenia możliwość dezynfekcji i sterylizacji, praktyczny klips umożliwiający przypięcie do kieszeni</t>
  </si>
  <si>
    <t>Miarka obwodów z wycięciem promienistym 200 cm (taśma antropometryczna)</t>
  </si>
  <si>
    <t xml:space="preserve">szt </t>
  </si>
  <si>
    <t>Młotek neurologiczny Buck18 cm</t>
  </si>
  <si>
    <t>Młotek neurologiczny Buck 20 cm</t>
  </si>
  <si>
    <t xml:space="preserve">Nożyczki chirurgiczne tępe/tępe 17.5cm proste </t>
  </si>
  <si>
    <t>Nożyczki chirugiczne proste ostro-ostre końcówki dł. 16 cm</t>
  </si>
  <si>
    <t xml:space="preserve">Nożyczki chirurgiczne proste ostro-ostre dł. 9 cm </t>
  </si>
  <si>
    <t xml:space="preserve">Nożyczki do szwów Spencer 9cm </t>
  </si>
  <si>
    <t>Nożyczki chirurgiczne proste ostro-ostre, dł. 11 cm</t>
  </si>
  <si>
    <t xml:space="preserve">Nożyczki  chirurgiczne proste ostro-ostre, dł. 14cm </t>
  </si>
  <si>
    <t>Otoskop, oswietlenie Led, strumień światła: 18,5 lumena, powiększenie: 3x</t>
  </si>
  <si>
    <t xml:space="preserve">Papier do EKG 112 x 25 </t>
  </si>
  <si>
    <t>Papier do EKG 210x25</t>
  </si>
  <si>
    <t>Papier do spirometrów o wymiarach: 112 x 25</t>
  </si>
  <si>
    <t>Papier do USG 110x20m Sony UPP  110 S</t>
  </si>
  <si>
    <t>Pasta ścierna - do zmniejszania impedancji skóry podczas badań ekg, holtera, opak. 260 g</t>
  </si>
  <si>
    <t>Pęseta anatomiczna prosta, rozmiar: 10,5 cm</t>
  </si>
  <si>
    <t xml:space="preserve">Pęseta anatomiczna prosta, rozmiar: 12,5 cm </t>
  </si>
  <si>
    <t>Pęseta anatomiczna prosta, rozmiar: 14,5cm</t>
  </si>
  <si>
    <t xml:space="preserve">Pęseta anatomiczna prosta, rozmiar: 16 cm </t>
  </si>
  <si>
    <t xml:space="preserve">Pęseta anatomiczna prosta, rozmiar: 20cm </t>
  </si>
  <si>
    <t xml:space="preserve">Pęseta chirurgiczna prosta, rozmiar:12,5 cm </t>
  </si>
  <si>
    <t>Pulsoksymertr napalcowy, zasilanie bateryjne,  wymiary 58 × 34 × 30 mm</t>
  </si>
  <si>
    <t>Pulsoksymetr TM-PX30</t>
  </si>
  <si>
    <t xml:space="preserve">Rurki/ustniki do spirometrii  100 szt. w opakowaniu </t>
  </si>
  <si>
    <t xml:space="preserve">op </t>
  </si>
  <si>
    <t>Stetoskop lekarski, z podwójną głowicą, z przełączaną głowicą, średnica membramy  46 mm, średnica lejka 30 mmm, długośc całkowita 77 cm</t>
  </si>
  <si>
    <t>Termometr bezdotykowy ORO-T60 Perfect</t>
  </si>
  <si>
    <t>Urządzenie do usuwania staplerów jednorazowe</t>
  </si>
  <si>
    <t xml:space="preserve">Wziernik uszny do otoskopu, jednorazowy, średnica2,5, 100 szt. w opakowaniu </t>
  </si>
  <si>
    <t>Wziernik uszny do otoskopu, jednorazowy, średnica 4.0, 100 szt.  w opakowaniu</t>
  </si>
  <si>
    <t>Wziernik uszny do otoskopu, jednorazowy , średnica 2,5,  250 sztuk w opakowaniu</t>
  </si>
  <si>
    <t>Kleszczyki Kocher 16-18 cm</t>
  </si>
  <si>
    <t>Mankiet do ciśnieniomierza L-XL Pempa 32-52 cm</t>
  </si>
  <si>
    <t>Pęseta jałowa jednorazowa 18 cm</t>
  </si>
  <si>
    <t>Pęseta jałowa jednorazowa 12,5 cm</t>
  </si>
  <si>
    <t>Uchwyt do skalpela prosty nr 4</t>
  </si>
  <si>
    <t xml:space="preserve">RAZEM WARTOŚĆ NETTO </t>
  </si>
  <si>
    <t>RAZEM 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</si>
</sst>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name val="Carlito"/>
    </font>
    <font>
      <b/>
      <sz val="11"/>
      <name val="Calibri"/>
    </font>
    <font>
      <sz val="11"/>
      <name val="Calibri"/>
    </font>
    <font>
      <b/>
      <sz val="11"/>
      <color rgb="FF000000"/>
      <name val="Calibri"/>
    </font>
    <font>
      <b/>
      <sz val="12"/>
      <name val="Calibri"/>
    </font>
    <font>
      <sz val="12"/>
      <color rgb="FF000000"/>
      <name val="Calibri"/>
    </font>
    <font>
      <sz val="12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33CCCC"/>
      </patternFill>
    </fill>
    <fill>
      <patternFill patternType="solid">
        <fgColor rgb="FFD9EAF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4" fontId="3" fillId="0" borderId="1" xfId="1" applyNumberFormat="1" applyFont="1" applyBorder="1" applyAlignment="1">
      <alignment horizontal="center"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0" fillId="2" borderId="2" xfId="1" applyFont="1" applyFill="1" applyBorder="1" applyAlignment="1">
      <alignment vertical="center"/>
    </xf>
    <xf numFmtId="0" fontId="0" fillId="2" borderId="3" xfId="1" applyFont="1" applyFill="1" applyBorder="1" applyAlignment="1">
      <alignment vertical="center" wrapText="1"/>
    </xf>
    <xf numFmtId="3" fontId="0" fillId="2" borderId="3" xfId="1" applyNumberFormat="1" applyFont="1" applyFill="1" applyBorder="1" applyAlignment="1">
      <alignment horizontal="right" vertical="center"/>
    </xf>
    <xf numFmtId="0" fontId="0" fillId="2" borderId="3" xfId="1" applyFont="1" applyFill="1" applyBorder="1" applyAlignment="1">
      <alignment horizontal="center" vertical="center"/>
    </xf>
    <xf numFmtId="0" fontId="0" fillId="2" borderId="3" xfId="1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0" fontId="0" fillId="2" borderId="4" xfId="1" applyFont="1" applyFill="1" applyBorder="1" applyAlignment="1">
      <alignment vertical="center"/>
    </xf>
    <xf numFmtId="0" fontId="0" fillId="2" borderId="5" xfId="1" applyFont="1" applyFill="1" applyBorder="1" applyAlignment="1">
      <alignment vertical="center"/>
    </xf>
    <xf numFmtId="0" fontId="0" fillId="0" borderId="0" xfId="1" applyFont="1" applyAlignment="1">
      <alignment vertical="center"/>
    </xf>
    <xf numFmtId="3" fontId="0" fillId="0" borderId="0" xfId="1" applyNumberFormat="1" applyFont="1" applyAlignment="1">
      <alignment horizontal="right" vertical="center"/>
    </xf>
    <xf numFmtId="0" fontId="0" fillId="0" borderId="0" xfId="1" applyFont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0" fontId="0" fillId="4" borderId="9" xfId="1" applyFont="1" applyFill="1" applyBorder="1" applyAlignment="1">
      <alignment vertical="center"/>
    </xf>
    <xf numFmtId="0" fontId="7" fillId="4" borderId="9" xfId="1" applyFont="1" applyFill="1" applyBorder="1" applyAlignment="1">
      <alignment vertical="center"/>
    </xf>
    <xf numFmtId="3" fontId="8" fillId="3" borderId="7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4" borderId="10" xfId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5"/>
  <sheetViews>
    <sheetView tabSelected="1" workbookViewId="0"/>
  </sheetViews>
  <sheetFormatPr defaultRowHeight="13.8"/>
  <cols>
    <col min="1" max="1" width="17.8984375" style="2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20" ht="44.1" customHeight="1">
      <c r="A1" s="21" t="s">
        <v>0</v>
      </c>
      <c r="B1" s="31" t="s">
        <v>1</v>
      </c>
      <c r="C1" s="32"/>
      <c r="D1" s="32"/>
      <c r="E1" s="32"/>
      <c r="F1" s="32"/>
      <c r="G1" s="32"/>
      <c r="H1" s="32"/>
      <c r="I1" s="32"/>
      <c r="J1" s="3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6">
      <c r="A2" s="21" t="s">
        <v>2</v>
      </c>
      <c r="B2" s="21" t="s">
        <v>3</v>
      </c>
      <c r="C2" s="22"/>
      <c r="D2" s="22"/>
      <c r="E2" s="22"/>
      <c r="F2" s="22"/>
      <c r="G2" s="22"/>
      <c r="H2" s="22"/>
      <c r="I2" s="22"/>
      <c r="J2" s="2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6">
      <c r="A3" s="21" t="s">
        <v>4</v>
      </c>
      <c r="B3" s="21" t="s">
        <v>5</v>
      </c>
      <c r="C3" s="22"/>
      <c r="D3" s="22"/>
      <c r="E3" s="22"/>
      <c r="F3" s="22"/>
      <c r="G3" s="22"/>
      <c r="H3" s="22"/>
      <c r="I3" s="22"/>
      <c r="J3" s="2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6">
      <c r="A4" s="21" t="s">
        <v>6</v>
      </c>
      <c r="B4" s="24" t="s">
        <v>7</v>
      </c>
      <c r="C4" s="22"/>
      <c r="D4" s="22"/>
      <c r="E4" s="22"/>
      <c r="F4" s="22"/>
      <c r="G4" s="22"/>
      <c r="H4" s="22"/>
      <c r="I4" s="22"/>
      <c r="J4" s="2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6">
      <c r="A5" s="21" t="s">
        <v>8</v>
      </c>
      <c r="B5" s="24" t="s">
        <v>7</v>
      </c>
      <c r="C5" s="22"/>
      <c r="D5" s="22"/>
      <c r="E5" s="22"/>
      <c r="F5" s="22"/>
      <c r="G5" s="22"/>
      <c r="H5" s="22"/>
      <c r="I5" s="22"/>
      <c r="J5" s="2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6">
      <c r="A6" s="21" t="s">
        <v>9</v>
      </c>
      <c r="B6" s="24" t="s">
        <v>7</v>
      </c>
      <c r="C6" s="22"/>
      <c r="D6" s="22"/>
      <c r="E6" s="22"/>
      <c r="F6" s="22"/>
      <c r="G6" s="22"/>
      <c r="H6" s="22"/>
      <c r="I6" s="22"/>
      <c r="J6" s="2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2.05" customHeight="1">
      <c r="A7" s="29" t="s">
        <v>10</v>
      </c>
      <c r="B7" s="30"/>
      <c r="C7" s="30"/>
      <c r="D7" s="30"/>
      <c r="E7" s="30"/>
      <c r="F7" s="30"/>
      <c r="G7" s="30"/>
      <c r="H7" s="30"/>
      <c r="I7" s="30"/>
      <c r="J7" s="30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3.15" customHeight="1">
      <c r="A8" s="19" t="s">
        <v>11</v>
      </c>
      <c r="B8" s="20" t="s">
        <v>12</v>
      </c>
      <c r="C8" s="25" t="s">
        <v>13</v>
      </c>
      <c r="D8" s="26" t="s">
        <v>14</v>
      </c>
      <c r="E8" s="26" t="s">
        <v>15</v>
      </c>
      <c r="F8" s="26" t="s">
        <v>16</v>
      </c>
      <c r="G8" s="26" t="s">
        <v>17</v>
      </c>
      <c r="H8" s="20" t="s">
        <v>18</v>
      </c>
      <c r="I8" s="26" t="s">
        <v>19</v>
      </c>
      <c r="J8" s="27" t="s">
        <v>20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4.4">
      <c r="A9" s="4">
        <v>1</v>
      </c>
      <c r="B9" s="5" t="s">
        <v>21</v>
      </c>
      <c r="C9" s="4">
        <v>8</v>
      </c>
      <c r="D9" s="4" t="s">
        <v>22</v>
      </c>
      <c r="E9" s="6"/>
      <c r="F9" s="7"/>
      <c r="G9" s="6" t="str">
        <f>IF(E9="","",C9*E9)</f>
        <v/>
      </c>
      <c r="H9" s="6" t="str">
        <f>IF(E9="","",G9+G9*F9)</f>
        <v/>
      </c>
      <c r="I9" s="5"/>
      <c r="J9" s="5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4.4">
      <c r="A10" s="4">
        <v>2</v>
      </c>
      <c r="B10" s="5" t="s">
        <v>23</v>
      </c>
      <c r="C10" s="4">
        <v>8</v>
      </c>
      <c r="D10" s="4" t="s">
        <v>22</v>
      </c>
      <c r="E10" s="6"/>
      <c r="F10" s="7"/>
      <c r="G10" s="6" t="str">
        <f t="shared" ref="G10:G40" si="0">IF(E10="","",C10*E10)</f>
        <v/>
      </c>
      <c r="H10" s="6" t="str">
        <f t="shared" ref="H10:H40" si="1">IF(E10="","",G10+G10*F10)</f>
        <v/>
      </c>
      <c r="I10" s="5"/>
      <c r="J10" s="5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4.4">
      <c r="A11" s="4">
        <v>3</v>
      </c>
      <c r="B11" s="5" t="s">
        <v>24</v>
      </c>
      <c r="C11" s="4">
        <v>8</v>
      </c>
      <c r="D11" s="4" t="s">
        <v>22</v>
      </c>
      <c r="E11" s="6"/>
      <c r="F11" s="7"/>
      <c r="G11" s="6" t="str">
        <f t="shared" si="0"/>
        <v/>
      </c>
      <c r="H11" s="6" t="str">
        <f t="shared" si="1"/>
        <v/>
      </c>
      <c r="I11" s="5"/>
      <c r="J11" s="5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4.4">
      <c r="A12" s="4">
        <v>4</v>
      </c>
      <c r="B12" s="5" t="s">
        <v>25</v>
      </c>
      <c r="C12" s="4">
        <v>5</v>
      </c>
      <c r="D12" s="4" t="s">
        <v>26</v>
      </c>
      <c r="E12" s="6"/>
      <c r="F12" s="7"/>
      <c r="G12" s="6" t="str">
        <f t="shared" si="0"/>
        <v/>
      </c>
      <c r="H12" s="6" t="str">
        <f t="shared" si="1"/>
        <v/>
      </c>
      <c r="I12" s="5"/>
      <c r="J12" s="5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4.4">
      <c r="A13" s="4">
        <v>5</v>
      </c>
      <c r="B13" s="5" t="s">
        <v>27</v>
      </c>
      <c r="C13" s="4">
        <v>100</v>
      </c>
      <c r="D13" s="4" t="s">
        <v>26</v>
      </c>
      <c r="E13" s="6"/>
      <c r="F13" s="7"/>
      <c r="G13" s="6" t="str">
        <f t="shared" si="0"/>
        <v/>
      </c>
      <c r="H13" s="6" t="str">
        <f t="shared" si="1"/>
        <v/>
      </c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4.4">
      <c r="A14" s="4">
        <v>6</v>
      </c>
      <c r="B14" s="5" t="s">
        <v>28</v>
      </c>
      <c r="C14" s="4">
        <v>4</v>
      </c>
      <c r="D14" s="4" t="s">
        <v>26</v>
      </c>
      <c r="E14" s="6"/>
      <c r="F14" s="7"/>
      <c r="G14" s="6" t="str">
        <f t="shared" si="0"/>
        <v/>
      </c>
      <c r="H14" s="6" t="str">
        <f t="shared" si="1"/>
        <v/>
      </c>
      <c r="I14" s="5"/>
      <c r="J14" s="5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4.4">
      <c r="A15" s="4">
        <v>7</v>
      </c>
      <c r="B15" s="5" t="s">
        <v>29</v>
      </c>
      <c r="C15" s="4">
        <v>10</v>
      </c>
      <c r="D15" s="4" t="s">
        <v>22</v>
      </c>
      <c r="E15" s="6"/>
      <c r="F15" s="7"/>
      <c r="G15" s="6" t="str">
        <f t="shared" si="0"/>
        <v/>
      </c>
      <c r="H15" s="6" t="str">
        <f t="shared" si="1"/>
        <v/>
      </c>
      <c r="I15" s="5"/>
      <c r="J15" s="5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4.4">
      <c r="A16" s="4">
        <v>8</v>
      </c>
      <c r="B16" s="5" t="s">
        <v>30</v>
      </c>
      <c r="C16" s="4">
        <v>2</v>
      </c>
      <c r="D16" s="4" t="s">
        <v>22</v>
      </c>
      <c r="E16" s="6"/>
      <c r="F16" s="7"/>
      <c r="G16" s="6" t="str">
        <f t="shared" si="0"/>
        <v/>
      </c>
      <c r="H16" s="6" t="str">
        <f t="shared" si="1"/>
        <v/>
      </c>
      <c r="I16" s="5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4.4">
      <c r="A17" s="4">
        <v>9</v>
      </c>
      <c r="B17" s="5" t="s">
        <v>31</v>
      </c>
      <c r="C17" s="4">
        <v>2</v>
      </c>
      <c r="D17" s="4" t="s">
        <v>22</v>
      </c>
      <c r="E17" s="6"/>
      <c r="F17" s="7"/>
      <c r="G17" s="6" t="str">
        <f t="shared" si="0"/>
        <v/>
      </c>
      <c r="H17" s="6" t="str">
        <f t="shared" si="1"/>
        <v/>
      </c>
      <c r="I17" s="5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4.4">
      <c r="A18" s="4">
        <v>10</v>
      </c>
      <c r="B18" s="5" t="s">
        <v>32</v>
      </c>
      <c r="C18" s="4">
        <v>10</v>
      </c>
      <c r="D18" s="4" t="s">
        <v>26</v>
      </c>
      <c r="E18" s="6"/>
      <c r="F18" s="7"/>
      <c r="G18" s="6" t="str">
        <f t="shared" si="0"/>
        <v/>
      </c>
      <c r="H18" s="6" t="str">
        <f t="shared" si="1"/>
        <v/>
      </c>
      <c r="I18" s="5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4.4">
      <c r="A19" s="4">
        <v>11</v>
      </c>
      <c r="B19" s="5" t="s">
        <v>33</v>
      </c>
      <c r="C19" s="4">
        <v>6</v>
      </c>
      <c r="D19" s="4" t="s">
        <v>26</v>
      </c>
      <c r="E19" s="6"/>
      <c r="F19" s="7"/>
      <c r="G19" s="6" t="str">
        <f t="shared" si="0"/>
        <v/>
      </c>
      <c r="H19" s="6" t="str">
        <f t="shared" si="1"/>
        <v/>
      </c>
      <c r="I19" s="5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4.4">
      <c r="A20" s="4">
        <v>12</v>
      </c>
      <c r="B20" s="5" t="s">
        <v>34</v>
      </c>
      <c r="C20" s="4">
        <v>15</v>
      </c>
      <c r="D20" s="4" t="s">
        <v>26</v>
      </c>
      <c r="E20" s="6"/>
      <c r="F20" s="7"/>
      <c r="G20" s="6" t="str">
        <f t="shared" si="0"/>
        <v/>
      </c>
      <c r="H20" s="6" t="str">
        <f t="shared" si="1"/>
        <v/>
      </c>
      <c r="I20" s="5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4.4">
      <c r="A21" s="4">
        <v>13</v>
      </c>
      <c r="B21" s="5" t="s">
        <v>35</v>
      </c>
      <c r="C21" s="4">
        <v>50</v>
      </c>
      <c r="D21" s="4" t="s">
        <v>22</v>
      </c>
      <c r="E21" s="6"/>
      <c r="F21" s="7"/>
      <c r="G21" s="6" t="str">
        <f t="shared" si="0"/>
        <v/>
      </c>
      <c r="H21" s="6" t="str">
        <f t="shared" si="1"/>
        <v/>
      </c>
      <c r="I21" s="5"/>
      <c r="J21" s="5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4.4">
      <c r="A22" s="4">
        <v>14</v>
      </c>
      <c r="B22" s="5" t="s">
        <v>36</v>
      </c>
      <c r="C22" s="4">
        <v>10</v>
      </c>
      <c r="D22" s="4" t="s">
        <v>26</v>
      </c>
      <c r="E22" s="6"/>
      <c r="F22" s="7"/>
      <c r="G22" s="6" t="str">
        <f t="shared" si="0"/>
        <v/>
      </c>
      <c r="H22" s="6" t="str">
        <f t="shared" si="1"/>
        <v/>
      </c>
      <c r="I22" s="5"/>
      <c r="J22" s="5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4.4">
      <c r="A23" s="4">
        <v>15</v>
      </c>
      <c r="B23" s="5" t="s">
        <v>37</v>
      </c>
      <c r="C23" s="4">
        <v>300</v>
      </c>
      <c r="D23" s="4" t="s">
        <v>26</v>
      </c>
      <c r="E23" s="6"/>
      <c r="F23" s="7"/>
      <c r="G23" s="6" t="str">
        <f t="shared" si="0"/>
        <v/>
      </c>
      <c r="H23" s="6" t="str">
        <f t="shared" si="1"/>
        <v/>
      </c>
      <c r="I23" s="5"/>
      <c r="J23" s="5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28.8">
      <c r="A24" s="4">
        <v>16</v>
      </c>
      <c r="B24" s="5" t="s">
        <v>38</v>
      </c>
      <c r="C24" s="4">
        <v>200</v>
      </c>
      <c r="D24" s="4" t="s">
        <v>22</v>
      </c>
      <c r="E24" s="6"/>
      <c r="F24" s="7"/>
      <c r="G24" s="6" t="str">
        <f t="shared" si="0"/>
        <v/>
      </c>
      <c r="H24" s="6" t="str">
        <f t="shared" si="1"/>
        <v/>
      </c>
      <c r="I24" s="5"/>
      <c r="J24" s="5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4.4">
      <c r="A25" s="4">
        <v>17</v>
      </c>
      <c r="B25" s="5" t="s">
        <v>39</v>
      </c>
      <c r="C25" s="4">
        <v>250</v>
      </c>
      <c r="D25" s="4" t="s">
        <v>26</v>
      </c>
      <c r="E25" s="6"/>
      <c r="F25" s="7"/>
      <c r="G25" s="6" t="str">
        <f t="shared" si="0"/>
        <v/>
      </c>
      <c r="H25" s="6" t="str">
        <f t="shared" si="1"/>
        <v/>
      </c>
      <c r="I25" s="5"/>
      <c r="J25" s="5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8.8">
      <c r="A26" s="4">
        <v>18</v>
      </c>
      <c r="B26" s="5" t="s">
        <v>40</v>
      </c>
      <c r="C26" s="4">
        <v>290</v>
      </c>
      <c r="D26" s="4" t="s">
        <v>26</v>
      </c>
      <c r="E26" s="6"/>
      <c r="F26" s="7"/>
      <c r="G26" s="6" t="str">
        <f t="shared" si="0"/>
        <v/>
      </c>
      <c r="H26" s="6" t="str">
        <f t="shared" si="1"/>
        <v/>
      </c>
      <c r="I26" s="5"/>
      <c r="J26" s="5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4.4">
      <c r="A27" s="4">
        <v>19</v>
      </c>
      <c r="B27" s="5" t="s">
        <v>41</v>
      </c>
      <c r="C27" s="4">
        <v>50</v>
      </c>
      <c r="D27" s="4" t="s">
        <v>22</v>
      </c>
      <c r="E27" s="6"/>
      <c r="F27" s="7"/>
      <c r="G27" s="6" t="str">
        <f t="shared" si="0"/>
        <v/>
      </c>
      <c r="H27" s="6" t="str">
        <f t="shared" si="1"/>
        <v/>
      </c>
      <c r="I27" s="5"/>
      <c r="J27" s="5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7.6">
      <c r="A28" s="4">
        <v>20</v>
      </c>
      <c r="B28" s="5" t="s">
        <v>42</v>
      </c>
      <c r="C28" s="4">
        <v>10</v>
      </c>
      <c r="D28" s="4" t="s">
        <v>22</v>
      </c>
      <c r="E28" s="6"/>
      <c r="F28" s="7"/>
      <c r="G28" s="6" t="str">
        <f t="shared" si="0"/>
        <v/>
      </c>
      <c r="H28" s="6" t="str">
        <f t="shared" si="1"/>
        <v/>
      </c>
      <c r="I28" s="5"/>
      <c r="J28" s="5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28.8">
      <c r="A29" s="4">
        <v>21</v>
      </c>
      <c r="B29" s="5" t="s">
        <v>43</v>
      </c>
      <c r="C29" s="4">
        <v>5</v>
      </c>
      <c r="D29" s="4" t="s">
        <v>44</v>
      </c>
      <c r="E29" s="6"/>
      <c r="F29" s="7"/>
      <c r="G29" s="6" t="str">
        <f t="shared" si="0"/>
        <v/>
      </c>
      <c r="H29" s="6" t="str">
        <f t="shared" si="1"/>
        <v/>
      </c>
      <c r="I29" s="5"/>
      <c r="J29" s="5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4.4">
      <c r="A30" s="4">
        <v>22</v>
      </c>
      <c r="B30" s="5" t="s">
        <v>45</v>
      </c>
      <c r="C30" s="4">
        <v>10</v>
      </c>
      <c r="D30" s="4" t="s">
        <v>22</v>
      </c>
      <c r="E30" s="6"/>
      <c r="F30" s="7"/>
      <c r="G30" s="6" t="str">
        <f t="shared" si="0"/>
        <v/>
      </c>
      <c r="H30" s="6" t="str">
        <f t="shared" si="1"/>
        <v/>
      </c>
      <c r="I30" s="5"/>
      <c r="J30" s="5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4.4">
      <c r="A31" s="4">
        <v>23</v>
      </c>
      <c r="B31" s="5" t="s">
        <v>46</v>
      </c>
      <c r="C31" s="4">
        <v>15</v>
      </c>
      <c r="D31" s="4" t="s">
        <v>22</v>
      </c>
      <c r="E31" s="6"/>
      <c r="F31" s="7"/>
      <c r="G31" s="6" t="str">
        <f t="shared" si="0"/>
        <v/>
      </c>
      <c r="H31" s="6" t="str">
        <f t="shared" si="1"/>
        <v/>
      </c>
      <c r="I31" s="5"/>
      <c r="J31" s="5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4.4">
      <c r="A32" s="4">
        <v>24</v>
      </c>
      <c r="B32" s="5" t="s">
        <v>47</v>
      </c>
      <c r="C32" s="4">
        <v>10</v>
      </c>
      <c r="D32" s="4" t="s">
        <v>22</v>
      </c>
      <c r="E32" s="6"/>
      <c r="F32" s="7"/>
      <c r="G32" s="6" t="str">
        <f t="shared" si="0"/>
        <v/>
      </c>
      <c r="H32" s="6" t="str">
        <f t="shared" si="1"/>
        <v/>
      </c>
      <c r="I32" s="5"/>
      <c r="J32" s="5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4.4">
      <c r="A33" s="4">
        <v>25</v>
      </c>
      <c r="B33" s="5" t="s">
        <v>48</v>
      </c>
      <c r="C33" s="4">
        <v>5</v>
      </c>
      <c r="D33" s="4" t="s">
        <v>22</v>
      </c>
      <c r="E33" s="6"/>
      <c r="F33" s="7"/>
      <c r="G33" s="6" t="str">
        <f t="shared" si="0"/>
        <v/>
      </c>
      <c r="H33" s="6" t="str">
        <f t="shared" si="1"/>
        <v/>
      </c>
      <c r="I33" s="5"/>
      <c r="J33" s="5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4.4">
      <c r="A34" s="4">
        <v>26</v>
      </c>
      <c r="B34" s="5" t="s">
        <v>49</v>
      </c>
      <c r="C34" s="4">
        <v>10</v>
      </c>
      <c r="D34" s="4" t="s">
        <v>22</v>
      </c>
      <c r="E34" s="6"/>
      <c r="F34" s="7"/>
      <c r="G34" s="6" t="str">
        <f t="shared" si="0"/>
        <v/>
      </c>
      <c r="H34" s="6" t="str">
        <f t="shared" si="1"/>
        <v/>
      </c>
      <c r="I34" s="5"/>
      <c r="J34" s="5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4.4">
      <c r="A35" s="4">
        <v>27</v>
      </c>
      <c r="B35" s="5" t="s">
        <v>50</v>
      </c>
      <c r="C35" s="4">
        <v>5</v>
      </c>
      <c r="D35" s="4" t="s">
        <v>22</v>
      </c>
      <c r="E35" s="6"/>
      <c r="F35" s="7"/>
      <c r="G35" s="6" t="str">
        <f t="shared" si="0"/>
        <v/>
      </c>
      <c r="H35" s="6" t="str">
        <f t="shared" si="1"/>
        <v/>
      </c>
      <c r="I35" s="5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4.4">
      <c r="A36" s="4">
        <v>28</v>
      </c>
      <c r="B36" s="5" t="s">
        <v>51</v>
      </c>
      <c r="C36" s="4">
        <v>10</v>
      </c>
      <c r="D36" s="4" t="s">
        <v>22</v>
      </c>
      <c r="E36" s="6"/>
      <c r="F36" s="7"/>
      <c r="G36" s="6" t="str">
        <f t="shared" si="0"/>
        <v/>
      </c>
      <c r="H36" s="6" t="str">
        <f t="shared" si="1"/>
        <v/>
      </c>
      <c r="I36" s="5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4.4">
      <c r="A37" s="4">
        <v>29</v>
      </c>
      <c r="B37" s="5" t="s">
        <v>52</v>
      </c>
      <c r="C37" s="4">
        <v>5</v>
      </c>
      <c r="D37" s="4" t="s">
        <v>22</v>
      </c>
      <c r="E37" s="6"/>
      <c r="F37" s="7"/>
      <c r="G37" s="6" t="str">
        <f t="shared" si="0"/>
        <v/>
      </c>
      <c r="H37" s="6" t="str">
        <f t="shared" si="1"/>
        <v/>
      </c>
      <c r="I37" s="5"/>
      <c r="J37" s="5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4.4">
      <c r="A38" s="4">
        <v>30</v>
      </c>
      <c r="B38" s="5" t="s">
        <v>53</v>
      </c>
      <c r="C38" s="4">
        <v>10</v>
      </c>
      <c r="D38" s="4" t="s">
        <v>22</v>
      </c>
      <c r="E38" s="6"/>
      <c r="F38" s="7"/>
      <c r="G38" s="6" t="str">
        <f t="shared" si="0"/>
        <v/>
      </c>
      <c r="H38" s="6" t="str">
        <f t="shared" si="1"/>
        <v/>
      </c>
      <c r="I38" s="5"/>
      <c r="J38" s="5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4.4">
      <c r="A39" s="4">
        <v>31</v>
      </c>
      <c r="B39" s="5" t="s">
        <v>54</v>
      </c>
      <c r="C39" s="4">
        <v>20</v>
      </c>
      <c r="D39" s="4" t="s">
        <v>44</v>
      </c>
      <c r="E39" s="6"/>
      <c r="F39" s="7"/>
      <c r="G39" s="6" t="str">
        <f t="shared" si="0"/>
        <v/>
      </c>
      <c r="H39" s="6" t="str">
        <f t="shared" si="1"/>
        <v/>
      </c>
      <c r="I39" s="5"/>
      <c r="J39" s="5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4.4">
      <c r="A40" s="4">
        <v>32</v>
      </c>
      <c r="B40" s="5" t="s">
        <v>55</v>
      </c>
      <c r="C40" s="4">
        <v>120</v>
      </c>
      <c r="D40" s="4" t="s">
        <v>26</v>
      </c>
      <c r="E40" s="6"/>
      <c r="F40" s="7"/>
      <c r="G40" s="6" t="str">
        <f t="shared" si="0"/>
        <v/>
      </c>
      <c r="H40" s="6" t="str">
        <f t="shared" si="1"/>
        <v/>
      </c>
      <c r="I40" s="5"/>
      <c r="J40" s="5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4.4">
      <c r="A41" s="4">
        <v>33</v>
      </c>
      <c r="B41" s="5" t="s">
        <v>56</v>
      </c>
      <c r="C41" s="4">
        <v>10</v>
      </c>
      <c r="D41" s="4" t="s">
        <v>22</v>
      </c>
      <c r="E41" s="6"/>
      <c r="F41" s="7"/>
      <c r="G41" s="6" t="str">
        <f t="shared" ref="G41:G63" si="2">IF(E41="","",C41*E41)</f>
        <v/>
      </c>
      <c r="H41" s="6" t="str">
        <f t="shared" ref="H41:H63" si="3">IF(E41="","",G41+G41*F41)</f>
        <v/>
      </c>
      <c r="I41" s="5"/>
      <c r="J41" s="5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4.4">
      <c r="A42" s="4">
        <v>34</v>
      </c>
      <c r="B42" s="5" t="s">
        <v>57</v>
      </c>
      <c r="C42" s="4">
        <v>300</v>
      </c>
      <c r="D42" s="4" t="s">
        <v>22</v>
      </c>
      <c r="E42" s="6"/>
      <c r="F42" s="7"/>
      <c r="G42" s="6" t="str">
        <f t="shared" si="2"/>
        <v/>
      </c>
      <c r="H42" s="6" t="str">
        <f t="shared" si="3"/>
        <v/>
      </c>
      <c r="I42" s="5"/>
      <c r="J42" s="5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8.8">
      <c r="A43" s="4">
        <v>35</v>
      </c>
      <c r="B43" s="5" t="s">
        <v>58</v>
      </c>
      <c r="C43" s="4">
        <v>70</v>
      </c>
      <c r="D43" s="4" t="s">
        <v>22</v>
      </c>
      <c r="E43" s="6"/>
      <c r="F43" s="7"/>
      <c r="G43" s="6" t="str">
        <f t="shared" si="2"/>
        <v/>
      </c>
      <c r="H43" s="6" t="str">
        <f t="shared" si="3"/>
        <v/>
      </c>
      <c r="I43" s="5"/>
      <c r="J43" s="5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4.4">
      <c r="A44" s="4">
        <v>36</v>
      </c>
      <c r="B44" s="5" t="s">
        <v>59</v>
      </c>
      <c r="C44" s="4">
        <v>10</v>
      </c>
      <c r="D44" s="4" t="s">
        <v>22</v>
      </c>
      <c r="E44" s="6"/>
      <c r="F44" s="7"/>
      <c r="G44" s="6" t="str">
        <f t="shared" si="2"/>
        <v/>
      </c>
      <c r="H44" s="6" t="str">
        <f t="shared" si="3"/>
        <v/>
      </c>
      <c r="I44" s="5"/>
      <c r="J44" s="5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4.4">
      <c r="A45" s="4">
        <v>37</v>
      </c>
      <c r="B45" s="5" t="s">
        <v>60</v>
      </c>
      <c r="C45" s="4">
        <v>10</v>
      </c>
      <c r="D45" s="4" t="s">
        <v>22</v>
      </c>
      <c r="E45" s="6"/>
      <c r="F45" s="7"/>
      <c r="G45" s="6" t="str">
        <f t="shared" si="2"/>
        <v/>
      </c>
      <c r="H45" s="6" t="str">
        <f t="shared" si="3"/>
        <v/>
      </c>
      <c r="I45" s="5"/>
      <c r="J45" s="5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4.4">
      <c r="A46" s="4">
        <v>38</v>
      </c>
      <c r="B46" s="5" t="s">
        <v>61</v>
      </c>
      <c r="C46" s="4">
        <v>10</v>
      </c>
      <c r="D46" s="4" t="s">
        <v>22</v>
      </c>
      <c r="E46" s="6"/>
      <c r="F46" s="7"/>
      <c r="G46" s="6" t="str">
        <f t="shared" si="2"/>
        <v/>
      </c>
      <c r="H46" s="6" t="str">
        <f t="shared" si="3"/>
        <v/>
      </c>
      <c r="I46" s="5"/>
      <c r="J46" s="5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4.4">
      <c r="A47" s="4">
        <v>39</v>
      </c>
      <c r="B47" s="5" t="s">
        <v>62</v>
      </c>
      <c r="C47" s="4">
        <v>10</v>
      </c>
      <c r="D47" s="4" t="s">
        <v>22</v>
      </c>
      <c r="E47" s="6"/>
      <c r="F47" s="7"/>
      <c r="G47" s="6" t="str">
        <f t="shared" si="2"/>
        <v/>
      </c>
      <c r="H47" s="6" t="str">
        <f t="shared" si="3"/>
        <v/>
      </c>
      <c r="I47" s="5"/>
      <c r="J47" s="5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4.4">
      <c r="A48" s="4">
        <v>40</v>
      </c>
      <c r="B48" s="5" t="s">
        <v>63</v>
      </c>
      <c r="C48" s="4">
        <v>10</v>
      </c>
      <c r="D48" s="4" t="s">
        <v>22</v>
      </c>
      <c r="E48" s="6"/>
      <c r="F48" s="7"/>
      <c r="G48" s="6" t="str">
        <f t="shared" si="2"/>
        <v/>
      </c>
      <c r="H48" s="6" t="str">
        <f t="shared" si="3"/>
        <v/>
      </c>
      <c r="I48" s="5"/>
      <c r="J48" s="5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4.4">
      <c r="A49" s="4">
        <v>41</v>
      </c>
      <c r="B49" s="5" t="s">
        <v>64</v>
      </c>
      <c r="C49" s="4">
        <v>10</v>
      </c>
      <c r="D49" s="4" t="s">
        <v>22</v>
      </c>
      <c r="E49" s="6"/>
      <c r="F49" s="7"/>
      <c r="G49" s="6" t="str">
        <f t="shared" si="2"/>
        <v/>
      </c>
      <c r="H49" s="6" t="str">
        <f t="shared" si="3"/>
        <v/>
      </c>
      <c r="I49" s="5"/>
      <c r="J49" s="5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4.4">
      <c r="A50" s="4">
        <v>42</v>
      </c>
      <c r="B50" s="5" t="s">
        <v>65</v>
      </c>
      <c r="C50" s="4">
        <v>15</v>
      </c>
      <c r="D50" s="4" t="s">
        <v>22</v>
      </c>
      <c r="E50" s="6"/>
      <c r="F50" s="7"/>
      <c r="G50" s="6" t="str">
        <f t="shared" si="2"/>
        <v/>
      </c>
      <c r="H50" s="6" t="str">
        <f t="shared" si="3"/>
        <v/>
      </c>
      <c r="I50" s="5"/>
      <c r="J50" s="5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4.4">
      <c r="A51" s="4">
        <v>43</v>
      </c>
      <c r="B51" s="5" t="s">
        <v>66</v>
      </c>
      <c r="C51" s="4">
        <v>10</v>
      </c>
      <c r="D51" s="4" t="s">
        <v>22</v>
      </c>
      <c r="E51" s="6"/>
      <c r="F51" s="7"/>
      <c r="G51" s="6" t="str">
        <f t="shared" si="2"/>
        <v/>
      </c>
      <c r="H51" s="6" t="str">
        <f t="shared" si="3"/>
        <v/>
      </c>
      <c r="I51" s="5"/>
      <c r="J51" s="5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4.4">
      <c r="A52" s="4">
        <v>44</v>
      </c>
      <c r="B52" s="5" t="s">
        <v>67</v>
      </c>
      <c r="C52" s="4">
        <v>2</v>
      </c>
      <c r="D52" s="4" t="s">
        <v>68</v>
      </c>
      <c r="E52" s="6"/>
      <c r="F52" s="7"/>
      <c r="G52" s="6" t="str">
        <f t="shared" si="2"/>
        <v/>
      </c>
      <c r="H52" s="6" t="str">
        <f t="shared" si="3"/>
        <v/>
      </c>
      <c r="I52" s="5"/>
      <c r="J52" s="5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28.8">
      <c r="A53" s="4">
        <v>45</v>
      </c>
      <c r="B53" s="5" t="s">
        <v>69</v>
      </c>
      <c r="C53" s="4">
        <v>5</v>
      </c>
      <c r="D53" s="4" t="s">
        <v>22</v>
      </c>
      <c r="E53" s="6"/>
      <c r="F53" s="7"/>
      <c r="G53" s="6" t="str">
        <f t="shared" si="2"/>
        <v/>
      </c>
      <c r="H53" s="6" t="str">
        <f t="shared" si="3"/>
        <v/>
      </c>
      <c r="I53" s="5"/>
      <c r="J53" s="5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4.4">
      <c r="A54" s="4">
        <v>46</v>
      </c>
      <c r="B54" s="5" t="s">
        <v>70</v>
      </c>
      <c r="C54" s="4">
        <v>10</v>
      </c>
      <c r="D54" s="4" t="s">
        <v>22</v>
      </c>
      <c r="E54" s="6"/>
      <c r="F54" s="7"/>
      <c r="G54" s="6" t="str">
        <f t="shared" si="2"/>
        <v/>
      </c>
      <c r="H54" s="6" t="str">
        <f t="shared" si="3"/>
        <v/>
      </c>
      <c r="I54" s="5"/>
      <c r="J54" s="5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4.4">
      <c r="A55" s="4">
        <v>47</v>
      </c>
      <c r="B55" s="5" t="s">
        <v>71</v>
      </c>
      <c r="C55" s="4">
        <v>200</v>
      </c>
      <c r="D55" s="4" t="s">
        <v>22</v>
      </c>
      <c r="E55" s="6"/>
      <c r="F55" s="7"/>
      <c r="G55" s="6" t="str">
        <f t="shared" si="2"/>
        <v/>
      </c>
      <c r="H55" s="6" t="str">
        <f t="shared" si="3"/>
        <v/>
      </c>
      <c r="I55" s="5"/>
      <c r="J55" s="5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28.8">
      <c r="A56" s="4">
        <v>48</v>
      </c>
      <c r="B56" s="5" t="s">
        <v>72</v>
      </c>
      <c r="C56" s="4">
        <v>150</v>
      </c>
      <c r="D56" s="4" t="s">
        <v>26</v>
      </c>
      <c r="E56" s="6"/>
      <c r="F56" s="7"/>
      <c r="G56" s="6" t="str">
        <f t="shared" si="2"/>
        <v/>
      </c>
      <c r="H56" s="6" t="str">
        <f t="shared" si="3"/>
        <v/>
      </c>
      <c r="I56" s="5"/>
      <c r="J56" s="5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28.8">
      <c r="A57" s="4">
        <v>49</v>
      </c>
      <c r="B57" s="5" t="s">
        <v>73</v>
      </c>
      <c r="C57" s="4">
        <v>20</v>
      </c>
      <c r="D57" s="4" t="s">
        <v>26</v>
      </c>
      <c r="E57" s="6"/>
      <c r="F57" s="7"/>
      <c r="G57" s="6" t="str">
        <f t="shared" si="2"/>
        <v/>
      </c>
      <c r="H57" s="6" t="str">
        <f t="shared" si="3"/>
        <v/>
      </c>
      <c r="I57" s="5"/>
      <c r="J57" s="5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28.8">
      <c r="A58" s="4">
        <v>50</v>
      </c>
      <c r="B58" s="5" t="s">
        <v>74</v>
      </c>
      <c r="C58" s="4">
        <v>50</v>
      </c>
      <c r="D58" s="4" t="s">
        <v>26</v>
      </c>
      <c r="E58" s="6"/>
      <c r="F58" s="7"/>
      <c r="G58" s="6" t="str">
        <f t="shared" si="2"/>
        <v/>
      </c>
      <c r="H58" s="6" t="str">
        <f t="shared" si="3"/>
        <v/>
      </c>
      <c r="I58" s="5"/>
      <c r="J58" s="5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4.4">
      <c r="A59" s="4">
        <v>51</v>
      </c>
      <c r="B59" s="5" t="s">
        <v>75</v>
      </c>
      <c r="C59" s="4">
        <v>10</v>
      </c>
      <c r="D59" s="4" t="s">
        <v>22</v>
      </c>
      <c r="E59" s="6"/>
      <c r="F59" s="7"/>
      <c r="G59" s="6" t="str">
        <f t="shared" si="2"/>
        <v/>
      </c>
      <c r="H59" s="6" t="str">
        <f t="shared" si="3"/>
        <v/>
      </c>
      <c r="I59" s="5"/>
      <c r="J59" s="5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4.4">
      <c r="A60" s="4">
        <v>52</v>
      </c>
      <c r="B60" s="5" t="s">
        <v>76</v>
      </c>
      <c r="C60" s="4">
        <v>5</v>
      </c>
      <c r="D60" s="4" t="s">
        <v>22</v>
      </c>
      <c r="E60" s="6"/>
      <c r="F60" s="7"/>
      <c r="G60" s="6" t="str">
        <f t="shared" si="2"/>
        <v/>
      </c>
      <c r="H60" s="6" t="str">
        <f t="shared" si="3"/>
        <v/>
      </c>
      <c r="I60" s="5"/>
      <c r="J60" s="5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4.4">
      <c r="A61" s="4">
        <v>53</v>
      </c>
      <c r="B61" s="5" t="s">
        <v>77</v>
      </c>
      <c r="C61" s="4">
        <v>30</v>
      </c>
      <c r="D61" s="4" t="s">
        <v>22</v>
      </c>
      <c r="E61" s="6"/>
      <c r="F61" s="7"/>
      <c r="G61" s="6" t="str">
        <f t="shared" si="2"/>
        <v/>
      </c>
      <c r="H61" s="6" t="str">
        <f t="shared" si="3"/>
        <v/>
      </c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4.4">
      <c r="A62" s="4">
        <v>54</v>
      </c>
      <c r="B62" s="5" t="s">
        <v>78</v>
      </c>
      <c r="C62" s="4">
        <v>30</v>
      </c>
      <c r="D62" s="4" t="s">
        <v>22</v>
      </c>
      <c r="E62" s="6"/>
      <c r="F62" s="7"/>
      <c r="G62" s="6" t="str">
        <f t="shared" si="2"/>
        <v/>
      </c>
      <c r="H62" s="6" t="str">
        <f t="shared" si="3"/>
        <v/>
      </c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4.4">
      <c r="A63" s="4">
        <v>55</v>
      </c>
      <c r="B63" s="5" t="s">
        <v>79</v>
      </c>
      <c r="C63" s="4">
        <v>5</v>
      </c>
      <c r="D63" s="4" t="s">
        <v>22</v>
      </c>
      <c r="E63" s="6"/>
      <c r="F63" s="7"/>
      <c r="G63" s="6" t="str">
        <f t="shared" si="2"/>
        <v/>
      </c>
      <c r="H63" s="6" t="str">
        <f t="shared" si="3"/>
        <v/>
      </c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3.2">
      <c r="A64" s="8"/>
      <c r="B64" s="9"/>
      <c r="C64" s="10"/>
      <c r="D64" s="11"/>
      <c r="E64" s="12"/>
      <c r="F64" s="13" t="s">
        <v>80</v>
      </c>
      <c r="G64" s="28">
        <f>SUM(G9:G63)</f>
        <v>0</v>
      </c>
      <c r="H64" s="28"/>
      <c r="I64" s="14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22.05" customHeight="1">
      <c r="A65" s="16"/>
      <c r="B65" s="1"/>
      <c r="C65" s="17"/>
      <c r="D65" s="18"/>
      <c r="E65" s="16"/>
      <c r="F65" s="16"/>
      <c r="G65" s="16"/>
      <c r="H65" s="13" t="s">
        <v>81</v>
      </c>
      <c r="I65">
        <f>SUM(H9:H63)</f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</row>
  </sheetData>
  <mergeCells count="2">
    <mergeCell ref="A7:J7"/>
    <mergeCell ref="B1:J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2026-07-29T17:59:16Z</cp:lastPrinted>
  <dcterms:modified xsi:type="dcterms:W3CDTF">2026-07-29T17:59:23Z</dcterms:modified>
</cp:coreProperties>
</file>