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Gmina Abramów\Zespół Szkolno- Przedszkolny w Abramowie\Poprawione arkusze\"/>
    </mc:Choice>
  </mc:AlternateContent>
  <xr:revisionPtr revIDLastSave="0" documentId="13_ncr:1_{E2F889F6-39FF-4FF1-896D-2A554DC72D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6" i="1" l="1"/>
  <c r="H35" i="1"/>
  <c r="H34" i="1"/>
  <c r="H33" i="1"/>
  <c r="I33" i="1" s="1"/>
  <c r="F33" i="1"/>
  <c r="H32" i="1"/>
  <c r="I32" i="1" s="1"/>
  <c r="F32" i="1"/>
  <c r="H31" i="1"/>
  <c r="I31" i="1" s="1"/>
  <c r="F31" i="1"/>
  <c r="H30" i="1"/>
  <c r="I30" i="1" s="1"/>
  <c r="F30" i="1"/>
  <c r="H29" i="1"/>
  <c r="I29" i="1" s="1"/>
  <c r="F29" i="1"/>
  <c r="H28" i="1"/>
  <c r="I28" i="1" s="1"/>
  <c r="F28" i="1"/>
  <c r="H27" i="1"/>
  <c r="I27" i="1" s="1"/>
  <c r="F27" i="1"/>
  <c r="H26" i="1"/>
  <c r="I26" i="1" s="1"/>
  <c r="F26" i="1"/>
  <c r="H25" i="1"/>
  <c r="I25" i="1" s="1"/>
  <c r="F25" i="1"/>
  <c r="H24" i="1"/>
  <c r="I24" i="1" s="1"/>
  <c r="F24" i="1"/>
  <c r="H23" i="1"/>
  <c r="I23" i="1" s="1"/>
  <c r="J23" i="1" s="1"/>
  <c r="F23" i="1"/>
  <c r="H22" i="1"/>
  <c r="I22" i="1" s="1"/>
  <c r="F22" i="1"/>
  <c r="H21" i="1"/>
  <c r="I21" i="1" s="1"/>
  <c r="F21" i="1"/>
  <c r="H20" i="1"/>
  <c r="I20" i="1" s="1"/>
  <c r="F20" i="1"/>
  <c r="H19" i="1"/>
  <c r="I19" i="1" s="1"/>
  <c r="F19" i="1"/>
  <c r="H18" i="1"/>
  <c r="I18" i="1" s="1"/>
  <c r="J18" i="1" s="1"/>
  <c r="F18" i="1"/>
  <c r="H17" i="1"/>
  <c r="I17" i="1" s="1"/>
  <c r="F17" i="1"/>
  <c r="H16" i="1"/>
  <c r="I16" i="1" s="1"/>
  <c r="F16" i="1"/>
  <c r="H15" i="1"/>
  <c r="I15" i="1" s="1"/>
  <c r="F15" i="1"/>
  <c r="H14" i="1"/>
  <c r="I14" i="1" s="1"/>
  <c r="J14" i="1" s="1"/>
  <c r="F14" i="1"/>
  <c r="H13" i="1"/>
  <c r="I13" i="1" s="1"/>
  <c r="F13" i="1"/>
  <c r="H12" i="1"/>
  <c r="I12" i="1" s="1"/>
  <c r="F12" i="1"/>
  <c r="J28" i="1" l="1"/>
  <c r="J16" i="1"/>
  <c r="J25" i="1"/>
  <c r="J30" i="1"/>
  <c r="J22" i="1"/>
  <c r="J20" i="1"/>
  <c r="J32" i="1"/>
  <c r="J13" i="1"/>
  <c r="J17" i="1"/>
  <c r="J21" i="1"/>
  <c r="J24" i="1"/>
  <c r="J27" i="1"/>
  <c r="J31" i="1"/>
  <c r="J35" i="1"/>
  <c r="J12" i="1"/>
  <c r="J34" i="1"/>
  <c r="J15" i="1"/>
  <c r="J19" i="1"/>
  <c r="J26" i="1"/>
  <c r="J29" i="1"/>
  <c r="J33" i="1"/>
  <c r="J36" i="1" l="1"/>
</calcChain>
</file>

<file path=xl/sharedStrings.xml><?xml version="1.0" encoding="utf-8"?>
<sst xmlns="http://schemas.openxmlformats.org/spreadsheetml/2006/main" count="65" uniqueCount="44">
  <si>
    <t>Znak sprawy ..........................</t>
  </si>
  <si>
    <t>załącznik nr 2d do SWZ</t>
  </si>
  <si>
    <t>Zamawiający</t>
  </si>
  <si>
    <t>ZSP w Abramowie</t>
  </si>
  <si>
    <t>FORMULARZ CENOWY</t>
  </si>
  <si>
    <t>Część 4 – MIĘSO, WĘDLINY, JAJA</t>
  </si>
  <si>
    <t>Maksymalny zakres prawa opcji dla każdej pozycji:</t>
  </si>
  <si>
    <t>Lp.</t>
  </si>
  <si>
    <t>Opis produktu</t>
  </si>
  <si>
    <t>Jednostka miary</t>
  </si>
  <si>
    <t>Ilość podstawowa</t>
  </si>
  <si>
    <t>Maks. ilość w opcji (30%)</t>
  </si>
  <si>
    <t>Cena jednostkowa netto</t>
  </si>
  <si>
    <t>Stawka VAT</t>
  </si>
  <si>
    <t>Cena jednostkowa brutto (z VAT)</t>
  </si>
  <si>
    <t>Łączna maksymalna wartość brutto</t>
  </si>
  <si>
    <t>INDYK FILET Z PIERSI, mięsa surowe, świeże, nie rozmrażane, bez skóry, bez chrząstki, pojedyńcze, bez miejsc sinych i krwistych klasa I</t>
  </si>
  <si>
    <t>kg</t>
  </si>
  <si>
    <t>KIEŁBASA CIENKA  TYPU WIEJSKA (LIPSKO ), wędlina pieczona lub wędzona z mięsa wieprzowe min. 98%</t>
  </si>
  <si>
    <t>KIEŁBASA KRAKOWSKA typ JBB, bez konserwantów, klasa I</t>
  </si>
  <si>
    <t>KIEŁBASA ŻYWIECKA PODSUSZANA typ JBB, bez konserwantów, klasa I</t>
  </si>
  <si>
    <t>KURCZAK ŚWIEŻY- tuszka, mięsa surowe (bez piór i głowy i miejsc sinych, czerwonych, krwistych, klasa I</t>
  </si>
  <si>
    <t>KURCZAK FILET Z PIERSI, mięsa surowe, świeże, nie rozmrażane, bez skóry, bez chrząstki, pojedyncze w przedziale wagowym 300-400g, bez miejsc sinych i krwistych, klasa I</t>
  </si>
  <si>
    <t>KURCZAK KORPUSY, mięsa surowe, ze skrzydełkami, bez piór i głowy, bez miejsc sinych, klasa I</t>
  </si>
  <si>
    <t>KURCZAK UDO, mięsa surowe, bioderko z pałką, (bez piór, kupra, zbędnych ścinek, miejsc sinych i krwistych), klasa I</t>
  </si>
  <si>
    <t>KOŚCI SCHABOWE WIEPRZOWE</t>
  </si>
  <si>
    <t>PARÓWKI WIEPRZOWE ODTŁUSZCZONE Z SZYNKI wędzone, parzone, zawierające min. 98% mięsa wieprzowego, pakowane w opakowaniach próżniowych, klasa I</t>
  </si>
  <si>
    <t>PASZTET DOMOWY - klasa I, bez konserwantów, pieczony (typ LIPSKO), pakowane w opakowaniach próżniowych</t>
  </si>
  <si>
    <t>SMALEC kostka 200g (typ ŁUKÓW)</t>
  </si>
  <si>
    <t>SŁONINA BEZ SKÓRY, nie przerośnięta</t>
  </si>
  <si>
    <t>SZYJA Z INDYKA ŚWIEŻA</t>
  </si>
  <si>
    <t>WĘDLINA - POLĘDWICA SOPOCKA - bez konserwantów, żyłek i przerośniętego tłuszczu, klasa I</t>
  </si>
  <si>
    <t>WĘDLINA – SZYNKA KRÓLEWSKA - chuda; bez konserwantów, klasa I</t>
  </si>
  <si>
    <t>WĘDLINA - SCHAB PIECZONY- chudy; bez konserwantów, klasa I</t>
  </si>
  <si>
    <t>WĘDLINA - SZYNKA SOŁTYSÓWKA, bez konserwantów, klasa I</t>
  </si>
  <si>
    <t>WIEPRZOWINA - MIĘSO z SZYNKI, bez kości, bez tłuszczu, kawałki 1000-1500g oraz kulki, świeże, nie rozmrażane, klasa I</t>
  </si>
  <si>
    <t>WIEPRZOWINA - SCHAB ŚRODKOWY BEZ KOŚCI, mięsa surowe, o średnicy nie większej niż 10cm, świeży, słonina zdjęta, nie rozmrażany, kawałek 1500-2000g, klasa I</t>
  </si>
  <si>
    <t>WOŁOWE ROSOŁOWE z dużą zawartością mięsa (szponder, mostek), klasa I</t>
  </si>
  <si>
    <t>WOŁOWINA - udziec  wołowy, mięsa surowe, klasa I</t>
  </si>
  <si>
    <t>WARTOŚĆ ZAMÓWIENIA PODSTAWOWEGO BRUTTO:</t>
  </si>
  <si>
    <t>MAKSYMALNA WARTOŚĆ PRAWA OPCJI BRUTTO:</t>
  </si>
  <si>
    <t>ŁĄCZNA MAKSYMALNA WARTOŚĆ BRUTTO (PODSTAWA + OPCJA):</t>
  </si>
  <si>
    <t>Prawo opcji stanowi uprawnienie, a nie obowiązek Zamawiającego. Zamawiający może zwiększyć ilość każdej pozycji maksymalnie o 30% ilości podstawowej. Do dostaw realizowanych w ramach prawa opcji stosuje się ceny jednostkowe wskazane w formularzu. Do oceny ofert przyjmuje się łączną maksymalną wartość brutto wskazaną w komórce J40.</t>
  </si>
  <si>
    <t>Formularz należy podpisać kwalifikowanym podpisem elektronicznym, podpisem zaufanym lub podpisem osobistym osoby uprawnionej do zaciągania zobowiązań w imieniu Wykonawcy.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</si>
</sst>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F2F8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FFF2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EADBA"/>
      </left>
      <right/>
      <top style="thin">
        <color rgb="FF9EADBA"/>
      </top>
      <bottom/>
      <diagonal/>
    </border>
    <border>
      <left/>
      <right/>
      <top style="thin">
        <color rgb="FF9EADBA"/>
      </top>
      <bottom/>
      <diagonal/>
    </border>
    <border>
      <left/>
      <right style="thin">
        <color rgb="FF9EADBA"/>
      </right>
      <top style="thin">
        <color rgb="FF9EADBA"/>
      </top>
      <bottom/>
      <diagonal/>
    </border>
    <border>
      <left style="thin">
        <color rgb="FF9EADBA"/>
      </left>
      <right/>
      <top/>
      <bottom/>
      <diagonal/>
    </border>
    <border>
      <left/>
      <right style="thin">
        <color rgb="FF9EADBA"/>
      </right>
      <top/>
      <bottom/>
      <diagonal/>
    </border>
    <border>
      <left style="thin">
        <color rgb="FF9EADBA"/>
      </left>
      <right/>
      <top/>
      <bottom style="thin">
        <color rgb="FF9EADBA"/>
      </bottom>
      <diagonal/>
    </border>
    <border>
      <left/>
      <right/>
      <top/>
      <bottom style="thin">
        <color rgb="FF9EADBA"/>
      </bottom>
      <diagonal/>
    </border>
    <border>
      <left/>
      <right style="thin">
        <color rgb="FF9EADBA"/>
      </right>
      <top/>
      <bottom style="thin">
        <color rgb="FF9EADBA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9" fontId="6" fillId="2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right" vertical="center"/>
    </xf>
    <xf numFmtId="9" fontId="7" fillId="4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11" fillId="0" borderId="0" xfId="0" applyFont="1"/>
    <xf numFmtId="0" fontId="8" fillId="6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9" fillId="2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2"/>
  <sheetViews>
    <sheetView tabSelected="1" topLeftCell="A23" workbookViewId="0">
      <selection activeCell="Q33" sqref="Q33"/>
    </sheetView>
  </sheetViews>
  <sheetFormatPr defaultColWidth="14.42578125" defaultRowHeight="15" x14ac:dyDescent="0.25"/>
  <cols>
    <col min="1" max="1" width="7.42578125" customWidth="1"/>
    <col min="2" max="2" width="5" customWidth="1"/>
    <col min="3" max="3" width="38" customWidth="1"/>
    <col min="4" max="4" width="9" customWidth="1"/>
    <col min="5" max="6" width="10" customWidth="1"/>
    <col min="7" max="7" width="11.85546875" customWidth="1"/>
    <col min="8" max="8" width="8" customWidth="1"/>
    <col min="9" max="9" width="12" customWidth="1"/>
    <col min="10" max="10" width="15" customWidth="1"/>
    <col min="11" max="26" width="8.7109375" customWidth="1"/>
  </cols>
  <sheetData>
    <row r="1" spans="1:10" ht="15.75" customHeight="1" x14ac:dyDescent="0.25">
      <c r="A1" s="1"/>
      <c r="B1" s="18" t="s">
        <v>0</v>
      </c>
      <c r="C1" s="19"/>
      <c r="D1" s="3"/>
      <c r="E1" s="1"/>
      <c r="F1" s="1"/>
      <c r="G1" s="4"/>
      <c r="H1" s="4"/>
      <c r="I1" s="1"/>
      <c r="J1" s="1"/>
    </row>
    <row r="2" spans="1:10" ht="15.75" customHeight="1" x14ac:dyDescent="0.25">
      <c r="A2" s="1"/>
      <c r="B2" s="18" t="s">
        <v>1</v>
      </c>
      <c r="C2" s="19"/>
      <c r="D2" s="3"/>
      <c r="E2" s="1"/>
      <c r="F2" s="1"/>
      <c r="G2" s="4"/>
      <c r="H2" s="4"/>
      <c r="I2" s="1"/>
      <c r="J2" s="1"/>
    </row>
    <row r="3" spans="1:10" ht="15.75" customHeight="1" x14ac:dyDescent="0.25">
      <c r="A3" s="1"/>
      <c r="B3" s="2"/>
      <c r="C3" s="21" t="s">
        <v>2</v>
      </c>
      <c r="D3" s="21"/>
      <c r="E3" s="21"/>
      <c r="F3" s="21"/>
      <c r="G3" s="21"/>
      <c r="H3" s="21"/>
      <c r="I3" s="21"/>
      <c r="J3" s="21"/>
    </row>
    <row r="4" spans="1:10" ht="15.75" customHeight="1" x14ac:dyDescent="0.25">
      <c r="A4" s="1"/>
      <c r="B4" s="2"/>
      <c r="C4" s="5"/>
      <c r="D4" s="5"/>
      <c r="E4" s="5"/>
      <c r="F4" s="5"/>
      <c r="G4" s="5"/>
      <c r="H4" s="5"/>
      <c r="I4" s="1"/>
      <c r="J4" s="1"/>
    </row>
    <row r="5" spans="1:10" ht="15.75" customHeight="1" x14ac:dyDescent="0.25">
      <c r="A5" s="1"/>
      <c r="B5" s="2"/>
      <c r="C5" s="5"/>
      <c r="D5" s="5"/>
      <c r="E5" s="20"/>
      <c r="F5" s="3"/>
      <c r="H5" s="22" t="s">
        <v>3</v>
      </c>
      <c r="I5" s="22"/>
      <c r="J5" s="22"/>
    </row>
    <row r="6" spans="1:10" ht="15.75" customHeight="1" x14ac:dyDescent="0.25">
      <c r="A6" s="1"/>
      <c r="B6" s="2"/>
      <c r="C6" s="5"/>
      <c r="D6" s="5"/>
      <c r="E6" s="19"/>
      <c r="F6" s="3"/>
      <c r="G6" s="6"/>
      <c r="H6" s="1"/>
      <c r="I6" s="1"/>
      <c r="J6" s="1"/>
    </row>
    <row r="7" spans="1:10" ht="15.75" customHeight="1" x14ac:dyDescent="0.25">
      <c r="A7" s="1"/>
      <c r="B7" s="2"/>
      <c r="C7" s="6"/>
      <c r="D7" s="6"/>
      <c r="E7" s="19"/>
      <c r="F7" s="3"/>
      <c r="G7" s="6"/>
      <c r="H7" s="1"/>
      <c r="I7" s="1"/>
      <c r="J7" s="1"/>
    </row>
    <row r="8" spans="1:10" ht="15.75" customHeight="1" x14ac:dyDescent="0.25">
      <c r="A8" s="1"/>
      <c r="B8" s="35" t="s">
        <v>4</v>
      </c>
      <c r="C8" s="35"/>
      <c r="D8" s="35"/>
      <c r="E8" s="35"/>
      <c r="F8" s="35"/>
      <c r="G8" s="35"/>
      <c r="H8" s="35"/>
      <c r="I8" s="35"/>
      <c r="J8" s="35"/>
    </row>
    <row r="9" spans="1:10" ht="15.75" customHeight="1" x14ac:dyDescent="0.25">
      <c r="A9" s="1"/>
      <c r="B9" s="36" t="s">
        <v>5</v>
      </c>
      <c r="C9" s="36"/>
      <c r="D9" s="36"/>
      <c r="E9" s="36"/>
      <c r="F9" s="36"/>
      <c r="G9" s="36"/>
      <c r="H9" s="36"/>
      <c r="I9" s="36"/>
      <c r="J9" s="36"/>
    </row>
    <row r="10" spans="1:10" ht="21.95" customHeight="1" x14ac:dyDescent="0.25">
      <c r="A10" s="1"/>
      <c r="B10" s="37" t="s">
        <v>6</v>
      </c>
      <c r="C10" s="37"/>
      <c r="D10" s="37"/>
      <c r="E10" s="37"/>
      <c r="F10" s="37"/>
      <c r="G10" s="37"/>
      <c r="H10" s="37"/>
      <c r="I10" s="37"/>
      <c r="J10" s="7">
        <v>0.3</v>
      </c>
    </row>
    <row r="11" spans="1:10" ht="54" customHeight="1" x14ac:dyDescent="0.25">
      <c r="A11" s="6"/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</row>
    <row r="12" spans="1:10" ht="45.95" customHeight="1" x14ac:dyDescent="0.25">
      <c r="A12" s="1"/>
      <c r="B12" s="10">
        <v>1</v>
      </c>
      <c r="C12" s="9" t="s">
        <v>16</v>
      </c>
      <c r="D12" s="10" t="s">
        <v>17</v>
      </c>
      <c r="E12" s="11">
        <v>60</v>
      </c>
      <c r="F12" s="12">
        <f t="shared" ref="F12:F33" si="0">INT(E12*$J$10)</f>
        <v>18</v>
      </c>
      <c r="G12" s="13"/>
      <c r="H12" s="14">
        <f t="shared" ref="H12:H15" si="1">SUM(E12*G12)</f>
        <v>0</v>
      </c>
      <c r="I12" s="15">
        <f t="shared" ref="I12:I33" si="2">ROUND(G12*(1+H12),2)</f>
        <v>0</v>
      </c>
      <c r="J12" s="15">
        <f t="shared" ref="J12:J33" si="3">ROUND((E12+F12)*I12,2)</f>
        <v>0</v>
      </c>
    </row>
    <row r="13" spans="1:10" ht="38.1" customHeight="1" x14ac:dyDescent="0.25">
      <c r="A13" s="1"/>
      <c r="B13" s="10">
        <v>2</v>
      </c>
      <c r="C13" s="9" t="s">
        <v>18</v>
      </c>
      <c r="D13" s="10" t="s">
        <v>17</v>
      </c>
      <c r="E13" s="11">
        <v>90</v>
      </c>
      <c r="F13" s="12">
        <f t="shared" si="0"/>
        <v>27</v>
      </c>
      <c r="G13" s="13"/>
      <c r="H13" s="14">
        <f t="shared" si="1"/>
        <v>0</v>
      </c>
      <c r="I13" s="15">
        <f t="shared" si="2"/>
        <v>0</v>
      </c>
      <c r="J13" s="15">
        <f t="shared" si="3"/>
        <v>0</v>
      </c>
    </row>
    <row r="14" spans="1:10" ht="30" customHeight="1" x14ac:dyDescent="0.25">
      <c r="A14" s="1"/>
      <c r="B14" s="10">
        <v>3</v>
      </c>
      <c r="C14" s="9" t="s">
        <v>19</v>
      </c>
      <c r="D14" s="10" t="s">
        <v>17</v>
      </c>
      <c r="E14" s="11">
        <v>10</v>
      </c>
      <c r="F14" s="12">
        <f t="shared" si="0"/>
        <v>3</v>
      </c>
      <c r="G14" s="13"/>
      <c r="H14" s="14">
        <f t="shared" si="1"/>
        <v>0</v>
      </c>
      <c r="I14" s="15">
        <f t="shared" si="2"/>
        <v>0</v>
      </c>
      <c r="J14" s="15">
        <f t="shared" si="3"/>
        <v>0</v>
      </c>
    </row>
    <row r="15" spans="1:10" ht="30" customHeight="1" x14ac:dyDescent="0.25">
      <c r="A15" s="1"/>
      <c r="B15" s="10">
        <v>4</v>
      </c>
      <c r="C15" s="9" t="s">
        <v>20</v>
      </c>
      <c r="D15" s="10" t="s">
        <v>17</v>
      </c>
      <c r="E15" s="11">
        <v>50</v>
      </c>
      <c r="F15" s="12">
        <f t="shared" si="0"/>
        <v>15</v>
      </c>
      <c r="G15" s="13"/>
      <c r="H15" s="14">
        <f t="shared" si="1"/>
        <v>0</v>
      </c>
      <c r="I15" s="15">
        <f t="shared" si="2"/>
        <v>0</v>
      </c>
      <c r="J15" s="15">
        <f t="shared" si="3"/>
        <v>0</v>
      </c>
    </row>
    <row r="16" spans="1:10" ht="38.1" customHeight="1" x14ac:dyDescent="0.25">
      <c r="A16" s="1"/>
      <c r="B16" s="10">
        <v>5</v>
      </c>
      <c r="C16" s="9" t="s">
        <v>21</v>
      </c>
      <c r="D16" s="10" t="s">
        <v>17</v>
      </c>
      <c r="E16" s="11">
        <v>90</v>
      </c>
      <c r="F16" s="12">
        <f t="shared" si="0"/>
        <v>27</v>
      </c>
      <c r="G16" s="13"/>
      <c r="H16" s="14">
        <f t="shared" ref="H16:H36" si="4">SUM(E16*G16)</f>
        <v>0</v>
      </c>
      <c r="I16" s="15">
        <f t="shared" si="2"/>
        <v>0</v>
      </c>
      <c r="J16" s="15">
        <f t="shared" si="3"/>
        <v>0</v>
      </c>
    </row>
    <row r="17" spans="1:10" ht="54" customHeight="1" x14ac:dyDescent="0.25">
      <c r="A17" s="1"/>
      <c r="B17" s="10">
        <v>6</v>
      </c>
      <c r="C17" s="9" t="s">
        <v>22</v>
      </c>
      <c r="D17" s="10" t="s">
        <v>17</v>
      </c>
      <c r="E17" s="11">
        <v>380</v>
      </c>
      <c r="F17" s="12">
        <f t="shared" si="0"/>
        <v>114</v>
      </c>
      <c r="G17" s="13"/>
      <c r="H17" s="14">
        <f t="shared" si="4"/>
        <v>0</v>
      </c>
      <c r="I17" s="15">
        <f t="shared" si="2"/>
        <v>0</v>
      </c>
      <c r="J17" s="15">
        <f t="shared" si="3"/>
        <v>0</v>
      </c>
    </row>
    <row r="18" spans="1:10" ht="38.1" customHeight="1" x14ac:dyDescent="0.25">
      <c r="A18" s="1"/>
      <c r="B18" s="10">
        <v>7</v>
      </c>
      <c r="C18" s="9" t="s">
        <v>23</v>
      </c>
      <c r="D18" s="10" t="s">
        <v>17</v>
      </c>
      <c r="E18" s="11">
        <v>80</v>
      </c>
      <c r="F18" s="12">
        <f t="shared" si="0"/>
        <v>24</v>
      </c>
      <c r="G18" s="13"/>
      <c r="H18" s="14">
        <f t="shared" si="4"/>
        <v>0</v>
      </c>
      <c r="I18" s="15">
        <f t="shared" si="2"/>
        <v>0</v>
      </c>
      <c r="J18" s="15">
        <f t="shared" si="3"/>
        <v>0</v>
      </c>
    </row>
    <row r="19" spans="1:10" ht="38.1" customHeight="1" x14ac:dyDescent="0.25">
      <c r="A19" s="1"/>
      <c r="B19" s="10">
        <v>8</v>
      </c>
      <c r="C19" s="9" t="s">
        <v>24</v>
      </c>
      <c r="D19" s="10" t="s">
        <v>17</v>
      </c>
      <c r="E19" s="11">
        <v>280</v>
      </c>
      <c r="F19" s="12">
        <f t="shared" si="0"/>
        <v>84</v>
      </c>
      <c r="G19" s="13"/>
      <c r="H19" s="14">
        <f t="shared" si="4"/>
        <v>0</v>
      </c>
      <c r="I19" s="15">
        <f t="shared" si="2"/>
        <v>0</v>
      </c>
      <c r="J19" s="15">
        <f t="shared" si="3"/>
        <v>0</v>
      </c>
    </row>
    <row r="20" spans="1:10" ht="21" customHeight="1" x14ac:dyDescent="0.25">
      <c r="A20" s="1"/>
      <c r="B20" s="10">
        <v>9</v>
      </c>
      <c r="C20" s="9" t="s">
        <v>25</v>
      </c>
      <c r="D20" s="10" t="s">
        <v>17</v>
      </c>
      <c r="E20" s="11">
        <v>300</v>
      </c>
      <c r="F20" s="12">
        <f t="shared" si="0"/>
        <v>90</v>
      </c>
      <c r="G20" s="13"/>
      <c r="H20" s="14">
        <f t="shared" si="4"/>
        <v>0</v>
      </c>
      <c r="I20" s="15">
        <f t="shared" si="2"/>
        <v>0</v>
      </c>
      <c r="J20" s="15">
        <f t="shared" si="3"/>
        <v>0</v>
      </c>
    </row>
    <row r="21" spans="1:10" ht="48" x14ac:dyDescent="0.25">
      <c r="A21" s="1"/>
      <c r="B21" s="10">
        <v>10</v>
      </c>
      <c r="C21" s="9" t="s">
        <v>26</v>
      </c>
      <c r="D21" s="10" t="s">
        <v>17</v>
      </c>
      <c r="E21" s="11">
        <v>60</v>
      </c>
      <c r="F21" s="12">
        <f t="shared" si="0"/>
        <v>18</v>
      </c>
      <c r="G21" s="13"/>
      <c r="H21" s="14">
        <f t="shared" si="4"/>
        <v>0</v>
      </c>
      <c r="I21" s="15">
        <f t="shared" si="2"/>
        <v>0</v>
      </c>
      <c r="J21" s="15">
        <f t="shared" si="3"/>
        <v>0</v>
      </c>
    </row>
    <row r="22" spans="1:10" ht="38.1" customHeight="1" x14ac:dyDescent="0.25">
      <c r="A22" s="1"/>
      <c r="B22" s="10">
        <v>11</v>
      </c>
      <c r="C22" s="9" t="s">
        <v>27</v>
      </c>
      <c r="D22" s="10" t="s">
        <v>17</v>
      </c>
      <c r="E22" s="11">
        <v>40</v>
      </c>
      <c r="F22" s="12">
        <f t="shared" si="0"/>
        <v>12</v>
      </c>
      <c r="G22" s="13"/>
      <c r="H22" s="14">
        <f t="shared" si="4"/>
        <v>0</v>
      </c>
      <c r="I22" s="15">
        <f t="shared" si="2"/>
        <v>0</v>
      </c>
      <c r="J22" s="15">
        <f t="shared" si="3"/>
        <v>0</v>
      </c>
    </row>
    <row r="23" spans="1:10" ht="21" customHeight="1" x14ac:dyDescent="0.25">
      <c r="A23" s="1"/>
      <c r="B23" s="10">
        <v>12</v>
      </c>
      <c r="C23" s="9" t="s">
        <v>28</v>
      </c>
      <c r="D23" s="10" t="s">
        <v>17</v>
      </c>
      <c r="E23" s="11">
        <v>30</v>
      </c>
      <c r="F23" s="12">
        <f t="shared" si="0"/>
        <v>9</v>
      </c>
      <c r="G23" s="13"/>
      <c r="H23" s="14">
        <f t="shared" si="4"/>
        <v>0</v>
      </c>
      <c r="I23" s="15">
        <f t="shared" si="2"/>
        <v>0</v>
      </c>
      <c r="J23" s="15">
        <f t="shared" si="3"/>
        <v>0</v>
      </c>
    </row>
    <row r="24" spans="1:10" ht="21" customHeight="1" x14ac:dyDescent="0.25">
      <c r="A24" s="1"/>
      <c r="B24" s="10">
        <v>13</v>
      </c>
      <c r="C24" s="9" t="s">
        <v>29</v>
      </c>
      <c r="D24" s="10" t="s">
        <v>17</v>
      </c>
      <c r="E24" s="11">
        <v>60</v>
      </c>
      <c r="F24" s="12">
        <f t="shared" si="0"/>
        <v>18</v>
      </c>
      <c r="G24" s="13"/>
      <c r="H24" s="14">
        <f t="shared" si="4"/>
        <v>0</v>
      </c>
      <c r="I24" s="15">
        <f t="shared" si="2"/>
        <v>0</v>
      </c>
      <c r="J24" s="15">
        <f t="shared" si="3"/>
        <v>0</v>
      </c>
    </row>
    <row r="25" spans="1:10" ht="21" customHeight="1" x14ac:dyDescent="0.25">
      <c r="A25" s="1"/>
      <c r="B25" s="10">
        <v>14</v>
      </c>
      <c r="C25" s="9" t="s">
        <v>30</v>
      </c>
      <c r="D25" s="10" t="s">
        <v>17</v>
      </c>
      <c r="E25" s="11">
        <v>40</v>
      </c>
      <c r="F25" s="12">
        <f t="shared" si="0"/>
        <v>12</v>
      </c>
      <c r="G25" s="13"/>
      <c r="H25" s="14">
        <f t="shared" si="4"/>
        <v>0</v>
      </c>
      <c r="I25" s="15">
        <f t="shared" si="2"/>
        <v>0</v>
      </c>
      <c r="J25" s="15">
        <f t="shared" si="3"/>
        <v>0</v>
      </c>
    </row>
    <row r="26" spans="1:10" ht="38.1" customHeight="1" x14ac:dyDescent="0.25">
      <c r="A26" s="1"/>
      <c r="B26" s="10">
        <v>15</v>
      </c>
      <c r="C26" s="9" t="s">
        <v>31</v>
      </c>
      <c r="D26" s="10" t="s">
        <v>17</v>
      </c>
      <c r="E26" s="11">
        <v>10</v>
      </c>
      <c r="F26" s="12">
        <f t="shared" si="0"/>
        <v>3</v>
      </c>
      <c r="G26" s="13"/>
      <c r="H26" s="14">
        <f t="shared" si="4"/>
        <v>0</v>
      </c>
      <c r="I26" s="15">
        <f t="shared" si="2"/>
        <v>0</v>
      </c>
      <c r="J26" s="15">
        <f t="shared" si="3"/>
        <v>0</v>
      </c>
    </row>
    <row r="27" spans="1:10" ht="30" customHeight="1" x14ac:dyDescent="0.25">
      <c r="A27" s="1"/>
      <c r="B27" s="10">
        <v>16</v>
      </c>
      <c r="C27" s="9" t="s">
        <v>32</v>
      </c>
      <c r="D27" s="10" t="s">
        <v>17</v>
      </c>
      <c r="E27" s="11">
        <v>30</v>
      </c>
      <c r="F27" s="12">
        <f t="shared" si="0"/>
        <v>9</v>
      </c>
      <c r="G27" s="13"/>
      <c r="H27" s="14">
        <f t="shared" si="4"/>
        <v>0</v>
      </c>
      <c r="I27" s="15">
        <f t="shared" si="2"/>
        <v>0</v>
      </c>
      <c r="J27" s="15">
        <f t="shared" si="3"/>
        <v>0</v>
      </c>
    </row>
    <row r="28" spans="1:10" ht="30" customHeight="1" x14ac:dyDescent="0.25">
      <c r="A28" s="1"/>
      <c r="B28" s="10">
        <v>17</v>
      </c>
      <c r="C28" s="9" t="s">
        <v>33</v>
      </c>
      <c r="D28" s="10" t="s">
        <v>17</v>
      </c>
      <c r="E28" s="11">
        <v>30</v>
      </c>
      <c r="F28" s="12">
        <f t="shared" si="0"/>
        <v>9</v>
      </c>
      <c r="G28" s="13"/>
      <c r="H28" s="14">
        <f t="shared" si="4"/>
        <v>0</v>
      </c>
      <c r="I28" s="15">
        <f t="shared" si="2"/>
        <v>0</v>
      </c>
      <c r="J28" s="15">
        <f t="shared" si="3"/>
        <v>0</v>
      </c>
    </row>
    <row r="29" spans="1:10" ht="30" customHeight="1" x14ac:dyDescent="0.25">
      <c r="A29" s="1"/>
      <c r="B29" s="10">
        <v>18</v>
      </c>
      <c r="C29" s="9" t="s">
        <v>34</v>
      </c>
      <c r="D29" s="10" t="s">
        <v>17</v>
      </c>
      <c r="E29" s="11">
        <v>20</v>
      </c>
      <c r="F29" s="12">
        <f t="shared" si="0"/>
        <v>6</v>
      </c>
      <c r="G29" s="13"/>
      <c r="H29" s="14">
        <f t="shared" si="4"/>
        <v>0</v>
      </c>
      <c r="I29" s="15">
        <f t="shared" si="2"/>
        <v>0</v>
      </c>
      <c r="J29" s="15">
        <f t="shared" si="3"/>
        <v>0</v>
      </c>
    </row>
    <row r="30" spans="1:10" ht="45.95" customHeight="1" x14ac:dyDescent="0.25">
      <c r="A30" s="1"/>
      <c r="B30" s="10">
        <v>19</v>
      </c>
      <c r="C30" s="9" t="s">
        <v>35</v>
      </c>
      <c r="D30" s="10" t="s">
        <v>17</v>
      </c>
      <c r="E30" s="11">
        <v>450</v>
      </c>
      <c r="F30" s="12">
        <f t="shared" si="0"/>
        <v>135</v>
      </c>
      <c r="G30" s="13"/>
      <c r="H30" s="14">
        <f t="shared" si="4"/>
        <v>0</v>
      </c>
      <c r="I30" s="15">
        <f t="shared" si="2"/>
        <v>0</v>
      </c>
      <c r="J30" s="15">
        <f t="shared" si="3"/>
        <v>0</v>
      </c>
    </row>
    <row r="31" spans="1:10" ht="54" customHeight="1" x14ac:dyDescent="0.25">
      <c r="A31" s="1"/>
      <c r="B31" s="10">
        <v>20</v>
      </c>
      <c r="C31" s="9" t="s">
        <v>36</v>
      </c>
      <c r="D31" s="10" t="s">
        <v>17</v>
      </c>
      <c r="E31" s="11">
        <v>300</v>
      </c>
      <c r="F31" s="12">
        <f t="shared" si="0"/>
        <v>90</v>
      </c>
      <c r="G31" s="13"/>
      <c r="H31" s="14">
        <f t="shared" si="4"/>
        <v>0</v>
      </c>
      <c r="I31" s="15">
        <f t="shared" si="2"/>
        <v>0</v>
      </c>
      <c r="J31" s="15">
        <f t="shared" si="3"/>
        <v>0</v>
      </c>
    </row>
    <row r="32" spans="1:10" ht="30" customHeight="1" x14ac:dyDescent="0.25">
      <c r="A32" s="1"/>
      <c r="B32" s="10">
        <v>21</v>
      </c>
      <c r="C32" s="9" t="s">
        <v>37</v>
      </c>
      <c r="D32" s="10" t="s">
        <v>17</v>
      </c>
      <c r="E32" s="11">
        <v>30</v>
      </c>
      <c r="F32" s="12">
        <f t="shared" si="0"/>
        <v>9</v>
      </c>
      <c r="G32" s="13"/>
      <c r="H32" s="14">
        <f t="shared" si="4"/>
        <v>0</v>
      </c>
      <c r="I32" s="15">
        <f t="shared" si="2"/>
        <v>0</v>
      </c>
      <c r="J32" s="15">
        <f t="shared" si="3"/>
        <v>0</v>
      </c>
    </row>
    <row r="33" spans="1:10" ht="24" x14ac:dyDescent="0.25">
      <c r="A33" s="1"/>
      <c r="B33" s="10">
        <v>22</v>
      </c>
      <c r="C33" s="9" t="s">
        <v>38</v>
      </c>
      <c r="D33" s="10" t="s">
        <v>17</v>
      </c>
      <c r="E33" s="11">
        <v>25</v>
      </c>
      <c r="F33" s="12">
        <f t="shared" si="0"/>
        <v>7</v>
      </c>
      <c r="G33" s="13"/>
      <c r="H33" s="14">
        <f t="shared" si="4"/>
        <v>0</v>
      </c>
      <c r="I33" s="15">
        <f t="shared" si="2"/>
        <v>0</v>
      </c>
      <c r="J33" s="15">
        <f t="shared" si="3"/>
        <v>0</v>
      </c>
    </row>
    <row r="34" spans="1:10" ht="21" customHeight="1" x14ac:dyDescent="0.25">
      <c r="A34" s="1"/>
      <c r="B34" s="38" t="s">
        <v>39</v>
      </c>
      <c r="C34" s="38"/>
      <c r="D34" s="38"/>
      <c r="E34" s="38"/>
      <c r="F34" s="38"/>
      <c r="G34" s="38"/>
      <c r="H34" s="38">
        <f t="shared" si="4"/>
        <v>0</v>
      </c>
      <c r="I34" s="39"/>
      <c r="J34" s="16">
        <f>SUMPRODUCT(E12:E33,I12:I33)</f>
        <v>0</v>
      </c>
    </row>
    <row r="35" spans="1:10" ht="21" customHeight="1" x14ac:dyDescent="0.25">
      <c r="A35" s="1"/>
      <c r="B35" s="38" t="s">
        <v>40</v>
      </c>
      <c r="C35" s="38"/>
      <c r="D35" s="38"/>
      <c r="E35" s="38"/>
      <c r="F35" s="38"/>
      <c r="G35" s="38"/>
      <c r="H35" s="38">
        <f t="shared" si="4"/>
        <v>0</v>
      </c>
      <c r="I35" s="39"/>
      <c r="J35" s="16">
        <f>SUMPRODUCT(F12:F33,I12:I33)</f>
        <v>0</v>
      </c>
    </row>
    <row r="36" spans="1:10" ht="21" customHeight="1" x14ac:dyDescent="0.25">
      <c r="A36" s="1"/>
      <c r="B36" s="23" t="s">
        <v>41</v>
      </c>
      <c r="C36" s="23"/>
      <c r="D36" s="23"/>
      <c r="E36" s="23"/>
      <c r="F36" s="23"/>
      <c r="G36" s="23"/>
      <c r="H36" s="23">
        <f t="shared" si="4"/>
        <v>0</v>
      </c>
      <c r="I36" s="24"/>
      <c r="J36" s="17">
        <f>SUM(J34:J35)</f>
        <v>0</v>
      </c>
    </row>
    <row r="37" spans="1:10" ht="15.75" customHeight="1" x14ac:dyDescent="0.25">
      <c r="A37" s="1"/>
    </row>
    <row r="38" spans="1:10" ht="18" customHeight="1" x14ac:dyDescent="0.25">
      <c r="A38" s="1"/>
      <c r="B38" s="25" t="s">
        <v>42</v>
      </c>
      <c r="C38" s="26"/>
      <c r="D38" s="26"/>
      <c r="E38" s="26"/>
      <c r="F38" s="26"/>
      <c r="G38" s="26"/>
      <c r="H38" s="26"/>
      <c r="I38" s="26"/>
      <c r="J38" s="27"/>
    </row>
    <row r="39" spans="1:10" ht="18" customHeight="1" x14ac:dyDescent="0.25">
      <c r="A39" s="1"/>
      <c r="B39" s="28"/>
      <c r="C39" s="29"/>
      <c r="D39" s="29"/>
      <c r="E39" s="29"/>
      <c r="F39" s="29"/>
      <c r="G39" s="29"/>
      <c r="H39" s="29"/>
      <c r="I39" s="29"/>
      <c r="J39" s="30"/>
    </row>
    <row r="40" spans="1:10" ht="18" customHeight="1" x14ac:dyDescent="0.25">
      <c r="A40" s="1"/>
      <c r="B40" s="31"/>
      <c r="C40" s="32"/>
      <c r="D40" s="32"/>
      <c r="E40" s="32"/>
      <c r="F40" s="32"/>
      <c r="G40" s="32"/>
      <c r="H40" s="32"/>
      <c r="I40" s="32"/>
      <c r="J40" s="33"/>
    </row>
    <row r="41" spans="1:10" ht="18" customHeight="1" x14ac:dyDescent="0.25">
      <c r="A41" s="1"/>
      <c r="B41" s="34" t="s">
        <v>43</v>
      </c>
      <c r="C41" s="34"/>
      <c r="D41" s="34"/>
      <c r="E41" s="34"/>
      <c r="F41" s="34"/>
      <c r="G41" s="34"/>
      <c r="H41" s="34"/>
      <c r="I41" s="34"/>
      <c r="J41" s="34"/>
    </row>
    <row r="42" spans="1:10" ht="18" customHeight="1" x14ac:dyDescent="0.25">
      <c r="A42" s="1"/>
      <c r="B42" s="34"/>
      <c r="C42" s="34"/>
      <c r="D42" s="34"/>
      <c r="E42" s="34"/>
      <c r="F42" s="34"/>
      <c r="G42" s="34"/>
      <c r="H42" s="34"/>
      <c r="I42" s="34"/>
      <c r="J42" s="34"/>
    </row>
    <row r="43" spans="1:10" ht="18" customHeight="1" x14ac:dyDescent="0.25">
      <c r="A43" s="1"/>
      <c r="B43" s="34"/>
      <c r="C43" s="34"/>
      <c r="D43" s="34"/>
      <c r="E43" s="34"/>
      <c r="F43" s="34"/>
      <c r="G43" s="34"/>
      <c r="H43" s="34"/>
      <c r="I43" s="34"/>
      <c r="J43" s="34"/>
    </row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mergeCells count="13">
    <mergeCell ref="B36:I36"/>
    <mergeCell ref="B38:J40"/>
    <mergeCell ref="B41:J43"/>
    <mergeCell ref="B8:J8"/>
    <mergeCell ref="B9:J9"/>
    <mergeCell ref="B10:I10"/>
    <mergeCell ref="B34:I34"/>
    <mergeCell ref="B35:I35"/>
    <mergeCell ref="B1:C1"/>
    <mergeCell ref="B2:C2"/>
    <mergeCell ref="E5:E7"/>
    <mergeCell ref="C3:J3"/>
    <mergeCell ref="H5:J5"/>
  </mergeCells>
  <dataValidations count="1">
    <dataValidation type="decimal" sqref="H12:H33" xr:uid="{00000000-0002-0000-0000-000000000000}">
      <formula1>0</formula1>
      <formula2>1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Kozak</dc:creator>
  <cp:lastModifiedBy>Sławomir Kozak</cp:lastModifiedBy>
  <dcterms:created xsi:type="dcterms:W3CDTF">2026-07-22T15:41:29Z</dcterms:created>
  <dcterms:modified xsi:type="dcterms:W3CDTF">2026-07-30T07:38:03Z</dcterms:modified>
</cp:coreProperties>
</file>