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iotrpieprzyca/Documents/Klienci/2026/ADM/środki czystości /do ogłoszenia /"/>
    </mc:Choice>
  </mc:AlternateContent>
  <xr:revisionPtr revIDLastSave="0" documentId="8_{521702AD-78A8-524D-A9E9-3DE7C25FECB6}" xr6:coauthVersionLast="47" xr6:coauthVersionMax="47" xr10:uidLastSave="{00000000-0000-0000-0000-000000000000}"/>
  <bookViews>
    <workbookView xWindow="5140" yWindow="2260" windowWidth="23260" windowHeight="12580" xr2:uid="{00000000-000D-0000-FFFF-FFFF00000000}"/>
  </bookViews>
  <sheets>
    <sheet name="Załącznik nr 1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4" i="1" l="1"/>
  <c r="K124" i="1" s="1"/>
  <c r="K125" i="1" s="1"/>
  <c r="J130" i="1" s="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6" i="1"/>
  <c r="K7" i="1"/>
  <c r="K8" i="1"/>
  <c r="K9" i="1"/>
  <c r="K10" i="1"/>
  <c r="K11" i="1"/>
  <c r="K12" i="1"/>
  <c r="K13" i="1"/>
  <c r="K14" i="1"/>
  <c r="K15" i="1"/>
  <c r="K16" i="1"/>
  <c r="K17" i="1"/>
  <c r="K18" i="1"/>
  <c r="K19" i="1"/>
  <c r="K20" i="1"/>
  <c r="K21" i="1"/>
  <c r="K22" i="1"/>
  <c r="K23" i="1"/>
  <c r="K24" i="1"/>
  <c r="K25" i="1"/>
  <c r="K26" i="1"/>
  <c r="K27" i="1"/>
  <c r="K28" i="1"/>
  <c r="K29" i="1"/>
  <c r="K30"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L109" i="1"/>
  <c r="L110" i="1"/>
  <c r="L119" i="1"/>
  <c r="L120" i="1"/>
  <c r="L121" i="1"/>
  <c r="L122" i="1"/>
  <c r="I109" i="1"/>
  <c r="I110" i="1"/>
  <c r="I111" i="1"/>
  <c r="L111" i="1" s="1"/>
  <c r="I112" i="1"/>
  <c r="L112" i="1" s="1"/>
  <c r="I113" i="1"/>
  <c r="L113" i="1" s="1"/>
  <c r="I114" i="1"/>
  <c r="L114" i="1" s="1"/>
  <c r="I115" i="1"/>
  <c r="L115" i="1" s="1"/>
  <c r="I116" i="1"/>
  <c r="L116" i="1" s="1"/>
  <c r="I117" i="1"/>
  <c r="L117" i="1" s="1"/>
  <c r="I118" i="1"/>
  <c r="L118" i="1" s="1"/>
  <c r="I119" i="1"/>
  <c r="I120" i="1"/>
  <c r="I121" i="1"/>
  <c r="I122" i="1"/>
  <c r="I123" i="1"/>
  <c r="L123" i="1" s="1"/>
  <c r="I46" i="1"/>
  <c r="L46" i="1" s="1"/>
  <c r="I47" i="1"/>
  <c r="L47" i="1" s="1"/>
  <c r="I48" i="1"/>
  <c r="L48" i="1" s="1"/>
  <c r="I49" i="1"/>
  <c r="L49" i="1" s="1"/>
  <c r="I50" i="1"/>
  <c r="L50" i="1" s="1"/>
  <c r="I51" i="1"/>
  <c r="L51" i="1" s="1"/>
  <c r="I52" i="1"/>
  <c r="L52" i="1" s="1"/>
  <c r="I53" i="1"/>
  <c r="L53" i="1" s="1"/>
  <c r="I54" i="1"/>
  <c r="L54" i="1" s="1"/>
  <c r="I55" i="1"/>
  <c r="L55" i="1" s="1"/>
  <c r="I56" i="1"/>
  <c r="L56" i="1" s="1"/>
  <c r="I57" i="1"/>
  <c r="L57" i="1" s="1"/>
  <c r="I58" i="1"/>
  <c r="L58" i="1" s="1"/>
  <c r="I59" i="1"/>
  <c r="L59" i="1" s="1"/>
  <c r="I60" i="1"/>
  <c r="L60" i="1" s="1"/>
  <c r="I61" i="1"/>
  <c r="L61" i="1" s="1"/>
  <c r="I82" i="1"/>
  <c r="L82" i="1" s="1"/>
  <c r="I83" i="1"/>
  <c r="L83" i="1" s="1"/>
  <c r="I69" i="1"/>
  <c r="L69" i="1" s="1"/>
  <c r="I70" i="1"/>
  <c r="L70" i="1" s="1"/>
  <c r="I71" i="1"/>
  <c r="L71" i="1" s="1"/>
  <c r="I72" i="1"/>
  <c r="L72" i="1" s="1"/>
  <c r="I73" i="1"/>
  <c r="L73" i="1" s="1"/>
  <c r="I74" i="1"/>
  <c r="L74" i="1" s="1"/>
  <c r="I75" i="1"/>
  <c r="L75" i="1" s="1"/>
  <c r="I76" i="1"/>
  <c r="L76" i="1" s="1"/>
  <c r="I77" i="1"/>
  <c r="L77" i="1" s="1"/>
  <c r="I78" i="1"/>
  <c r="L78" i="1" s="1"/>
  <c r="I79" i="1"/>
  <c r="L79" i="1" s="1"/>
  <c r="I80" i="1"/>
  <c r="L80" i="1" s="1"/>
  <c r="I81" i="1"/>
  <c r="L81" i="1" s="1"/>
  <c r="I84" i="1"/>
  <c r="L84" i="1" s="1"/>
  <c r="I85" i="1"/>
  <c r="L85" i="1" s="1"/>
  <c r="I86" i="1"/>
  <c r="L86" i="1" s="1"/>
  <c r="I87" i="1"/>
  <c r="L87" i="1" s="1"/>
  <c r="I88" i="1"/>
  <c r="L88" i="1" s="1"/>
  <c r="I89" i="1"/>
  <c r="L89" i="1" s="1"/>
  <c r="I90" i="1"/>
  <c r="L90" i="1" s="1"/>
  <c r="I91" i="1"/>
  <c r="L91" i="1" s="1"/>
  <c r="I92" i="1"/>
  <c r="L92" i="1" s="1"/>
  <c r="I93" i="1"/>
  <c r="L93" i="1" s="1"/>
  <c r="I94" i="1"/>
  <c r="L94" i="1" s="1"/>
  <c r="I95" i="1"/>
  <c r="L95" i="1" s="1"/>
  <c r="I96" i="1"/>
  <c r="L96" i="1" s="1"/>
  <c r="I97" i="1"/>
  <c r="L97" i="1" s="1"/>
  <c r="I98" i="1"/>
  <c r="L98" i="1" s="1"/>
  <c r="I99" i="1"/>
  <c r="L99" i="1" s="1"/>
  <c r="I100" i="1"/>
  <c r="L100" i="1" s="1"/>
  <c r="I101" i="1"/>
  <c r="L101" i="1" s="1"/>
  <c r="I102" i="1"/>
  <c r="L102" i="1" s="1"/>
  <c r="I103" i="1"/>
  <c r="L103" i="1" s="1"/>
  <c r="I104" i="1"/>
  <c r="L104" i="1" s="1"/>
  <c r="I105" i="1"/>
  <c r="L105" i="1" s="1"/>
  <c r="I106" i="1"/>
  <c r="L106" i="1" s="1"/>
  <c r="I107" i="1"/>
  <c r="L107" i="1" s="1"/>
  <c r="I108" i="1"/>
  <c r="L108" i="1" s="1"/>
  <c r="L124" i="1" l="1"/>
  <c r="I6" i="1"/>
  <c r="L6" i="1" s="1"/>
  <c r="I7" i="1"/>
  <c r="L7" i="1" s="1"/>
  <c r="I8" i="1"/>
  <c r="L8" i="1" s="1"/>
  <c r="I9" i="1"/>
  <c r="L9" i="1" s="1"/>
  <c r="I10" i="1"/>
  <c r="L10" i="1" s="1"/>
  <c r="I11" i="1"/>
  <c r="L11" i="1" s="1"/>
  <c r="I12" i="1"/>
  <c r="L12" i="1" s="1"/>
  <c r="I13" i="1"/>
  <c r="L13" i="1" s="1"/>
  <c r="I14" i="1"/>
  <c r="L14" i="1" s="1"/>
  <c r="I15" i="1"/>
  <c r="L15" i="1" s="1"/>
  <c r="I16" i="1"/>
  <c r="L16" i="1" s="1"/>
  <c r="I17" i="1"/>
  <c r="L17" i="1" s="1"/>
  <c r="I18" i="1"/>
  <c r="L18" i="1" s="1"/>
  <c r="I19" i="1"/>
  <c r="L19" i="1" s="1"/>
  <c r="I20" i="1"/>
  <c r="L20" i="1" s="1"/>
  <c r="I21" i="1"/>
  <c r="L21" i="1" s="1"/>
  <c r="I22" i="1"/>
  <c r="L22" i="1" s="1"/>
  <c r="I23" i="1"/>
  <c r="L23" i="1" s="1"/>
  <c r="I24" i="1"/>
  <c r="L24" i="1" s="1"/>
  <c r="I25" i="1"/>
  <c r="L25" i="1" s="1"/>
  <c r="I26" i="1"/>
  <c r="L26" i="1" s="1"/>
  <c r="I27" i="1"/>
  <c r="L27" i="1" s="1"/>
  <c r="I28" i="1"/>
  <c r="L28" i="1" s="1"/>
  <c r="I29" i="1"/>
  <c r="L29" i="1" s="1"/>
  <c r="I30" i="1"/>
  <c r="L30" i="1" s="1"/>
  <c r="I31" i="1"/>
  <c r="I32" i="1"/>
  <c r="L32" i="1" s="1"/>
  <c r="I33" i="1"/>
  <c r="L33" i="1" s="1"/>
  <c r="I34" i="1"/>
  <c r="L34" i="1" s="1"/>
  <c r="I35" i="1"/>
  <c r="L35" i="1" s="1"/>
  <c r="I36" i="1"/>
  <c r="L36" i="1" s="1"/>
  <c r="I37" i="1"/>
  <c r="L37" i="1" s="1"/>
  <c r="I38" i="1"/>
  <c r="L38" i="1" s="1"/>
  <c r="I39" i="1"/>
  <c r="L39" i="1" s="1"/>
  <c r="I40" i="1"/>
  <c r="L40" i="1" s="1"/>
  <c r="I41" i="1"/>
  <c r="L41" i="1" s="1"/>
  <c r="I42" i="1"/>
  <c r="L42" i="1" s="1"/>
  <c r="I43" i="1"/>
  <c r="L43" i="1" s="1"/>
  <c r="I44" i="1"/>
  <c r="L44" i="1" s="1"/>
  <c r="I45" i="1"/>
  <c r="L45" i="1" s="1"/>
  <c r="I68" i="1"/>
  <c r="K68" i="1" s="1"/>
  <c r="L31" i="1" l="1"/>
  <c r="K31" i="1"/>
  <c r="K62" i="1" s="1"/>
  <c r="L68" i="1"/>
  <c r="I125" i="1"/>
  <c r="L125" i="1"/>
  <c r="I5" i="1"/>
  <c r="K5" i="1" s="1"/>
  <c r="L5" i="1" l="1"/>
  <c r="L62" i="1" s="1"/>
  <c r="K130" i="1" s="1"/>
  <c r="I62" i="1"/>
  <c r="I130" i="1" s="1"/>
</calcChain>
</file>

<file path=xl/sharedStrings.xml><?xml version="1.0" encoding="utf-8"?>
<sst xmlns="http://schemas.openxmlformats.org/spreadsheetml/2006/main" count="379" uniqueCount="150">
  <si>
    <t>Lp.</t>
  </si>
  <si>
    <t>Jedn.</t>
  </si>
  <si>
    <t>Ilość</t>
  </si>
  <si>
    <t>Wartość netto</t>
  </si>
  <si>
    <t>Wartość brutto</t>
  </si>
  <si>
    <t>para</t>
  </si>
  <si>
    <t>RAZEM:</t>
  </si>
  <si>
    <t xml:space="preserve">PRAWO OPCJI - CZĘŚĆ B </t>
  </si>
  <si>
    <t>* Wykonawca uzupełnia wyłącznie cenę jednostkową netto za dany asortyment</t>
  </si>
  <si>
    <t>** Uwaga!: Ceny jednostkowe zamówienia objętego prawem opcji muszą być tożsame z cenami jednostkowymi zamówienia podstawowego</t>
  </si>
  <si>
    <t>RAZEM</t>
  </si>
  <si>
    <t>Wartość VAT                                (w zł)</t>
  </si>
  <si>
    <t>UWAGA: 
Formularz oferty cenowej winien zostać sporządzony, pod rygorem nieważności w formie elektronicznej lub w postaci elektronicznej opatrzonej podpisem zaufanym lub podpisem osobistym.</t>
  </si>
  <si>
    <t xml:space="preserve">ZAMÓWIENIE PODSTAWOWE (GWARANTOWANE) - CZĘŚĆ A </t>
  </si>
  <si>
    <t>VAT  %</t>
  </si>
  <si>
    <t/>
  </si>
  <si>
    <t>Skoncentrowany płyn do mycia podłóg</t>
  </si>
  <si>
    <t>Mleczko do czyszczenia</t>
  </si>
  <si>
    <t>Preparat do mycia szyb i powierzchni szklanych</t>
  </si>
  <si>
    <t>Worki na odpady 35 l</t>
  </si>
  <si>
    <t>Worki na odpady 60 l</t>
  </si>
  <si>
    <t>Worki na odpady 120 l</t>
  </si>
  <si>
    <t>Odświeżacz powietrza w aerozolu</t>
  </si>
  <si>
    <t>Papier toaletowy jumbo szary</t>
  </si>
  <si>
    <t>Papier toaletowy jumbo biały celluloza</t>
  </si>
  <si>
    <t>Papier toaletowy jumbo biały z makulatury</t>
  </si>
  <si>
    <t>Ręczniki papierowe ZZ szare</t>
  </si>
  <si>
    <t>Ręczniki papierowe ZZ białe celluloza</t>
  </si>
  <si>
    <t>Ręcznik papierowy w roli typu MAXI</t>
  </si>
  <si>
    <t>Ściereczki z mikrofibry</t>
  </si>
  <si>
    <t>Gąbki do mycia naczyń</t>
  </si>
  <si>
    <t>Rękawice jednorazowe nitrylowe Czarne</t>
  </si>
  <si>
    <t>Mydło w płynie</t>
  </si>
  <si>
    <t>Środek wybielająco-dezynfekujący</t>
  </si>
  <si>
    <t>Uniwersalny proszek do prania</t>
  </si>
  <si>
    <t>Skoncentrowany środek do usuwania silnych zabrudzeń</t>
  </si>
  <si>
    <t>Skoncentrowany preparat do pielęgnacji mebli</t>
  </si>
  <si>
    <t>Skoncentrowany preparat do usuwania kamienia</t>
  </si>
  <si>
    <t>Skoncentrowany Uniwersalny środek czyszczący</t>
  </si>
  <si>
    <t>Kostki do WC z koszyczkiem</t>
  </si>
  <si>
    <t>Płyn do ręcznego mycia naczyń</t>
  </si>
  <si>
    <t>Odświeżacz powietrza w żelu</t>
  </si>
  <si>
    <t>Żel do czyszczenia WC</t>
  </si>
  <si>
    <t>Uniwersalny płyn do mycia podłóg</t>
  </si>
  <si>
    <t>Mleczko do czyszczenia powierzchni</t>
  </si>
  <si>
    <t>Płyn do mycia i dezynfekcji sanitariatów</t>
  </si>
  <si>
    <t>Płyn do mycia szyb i powierzchni szklanych</t>
  </si>
  <si>
    <t>Rękawice wielokrotnego użytku do terenu zewnętrznego</t>
  </si>
  <si>
    <t>Rękawice gospodarcze gumowe</t>
  </si>
  <si>
    <t>Końcówka mopa tradycyjnego - mop sznurkowy MIDI</t>
  </si>
  <si>
    <t>Końcówka mopa tradycyjnego - mop sznurkowy MAXI</t>
  </si>
  <si>
    <t xml:space="preserve">Ścierka podłogowa biała </t>
  </si>
  <si>
    <t>Ścierka biała z tetry</t>
  </si>
  <si>
    <t>Wiadro z nakładką z sitkiem do mopa tradycyjnego</t>
  </si>
  <si>
    <t>Wiadro z uchwytem wzmocnionym</t>
  </si>
  <si>
    <t>Szczotka do zamiatania z trzonkiem</t>
  </si>
  <si>
    <t>Zestaw : szczotka do zamiatania + szufelka z gumową listwą.</t>
  </si>
  <si>
    <t>Szufelka metalowa</t>
  </si>
  <si>
    <t>Miotła SORGO – ulicówka do zamiatania naturalna</t>
  </si>
  <si>
    <t>Miotła ogrodowa</t>
  </si>
  <si>
    <t>Szczotka do usuwania kurzu</t>
  </si>
  <si>
    <t>Trzonek teleskopowy 1,5m</t>
  </si>
  <si>
    <t>Grabie plastikowe z trzonkiem</t>
  </si>
  <si>
    <t>Grabie metalowe z trzonkiem</t>
  </si>
  <si>
    <t>Łopata do śniegu</t>
  </si>
  <si>
    <t>Zbijak do lodu</t>
  </si>
  <si>
    <t>Czyściwo przemysłowe celulozowe</t>
  </si>
  <si>
    <t>Worki na odpady 120l kolor niebieski</t>
  </si>
  <si>
    <t>Łopata piaskowa</t>
  </si>
  <si>
    <t>Ręcznik Frotte</t>
  </si>
  <si>
    <t>Mydło toaletowe w kostce 100g</t>
  </si>
  <si>
    <t>Papier toaletowy</t>
  </si>
  <si>
    <t>OPIS MINIMALNYCH WYMAGAŃ</t>
  </si>
  <si>
    <t xml:space="preserve">Worki wykonane z folii LDPE, pojemność 35 l, kolor czarny, odporne na rozerwanie, grubość min. 28 µm. Rolka zawierająca 15 szt.
</t>
  </si>
  <si>
    <t xml:space="preserve">Worki wykonane z folii LDPE, pojemność 60 l, kolor czarny, grubość min. 28 µm, odporne na przebicie i rozdarcie. Rolka zawierająca 10 szt. 
</t>
  </si>
  <si>
    <t xml:space="preserve">Worki wykonane z folii LDPE, pojemność 120 l, kolor czarny, grubość min. 36 µm, odporne na uszkodzenia mechaniczne. Rolka zawierająca 10 szt. </t>
  </si>
  <si>
    <t xml:space="preserve">Papier toaletowy 2-warstwowy wykonany z 100% cellulozy,  łatwo rozpuszczalny w wodzie, przeznaczony do dozowników typu Jumbo. Średnica rolki 19 cm. Długość rolki min. 120 m. </t>
  </si>
  <si>
    <t xml:space="preserve">Papier toaletowy 2-warstwowy wykonany z cellulozy i makulatury, min. 75% białości,  łatwo rozpuszczalny w wodzie, przeznaczony do dozowników typu Jumbo. Średnica rolki 19 cm. Długość rolki min. 140 m. </t>
  </si>
  <si>
    <t>Ręczniki papierowe składane typu ZZ wykonane z makulatury, łatwo rozpuszczalne w wodzie, kompatybilne z powszechnie stosowanymi  dozownikami. Karton zawierający 20 zgrzewek x 200 szt = 4000 szt.</t>
  </si>
  <si>
    <t>Ręczniki papierowe składane typu ZZ wykonane z 100% celulozy, łatwo rozpuszczalne w wodzie. Karton zawierający 20 zgrzewek x 200 szt = 4000 szt.</t>
  </si>
  <si>
    <t>Ręcznik papierowy wykonany z 100% celulozy, przeznaczony do dozowników typu MAXI, o wysokiej chłonności i wytrzymałości. Rolka min. 100m długości. Szerokość rolki 19-20 cm.</t>
  </si>
  <si>
    <t>Wysokiej jakości gruba ścierka z mikrofibry do uniwersalnego zastosowania. Rozmiar 32 x 32 cm. Gramatura min. 320 g/m2. Zdolność absorpcji wody nie mniejsza niż 400% masy własnej.</t>
  </si>
  <si>
    <t>Gąbki dwuwarstwowe z warstwą ścierną, przeznaczone do mycia naczyń i powierzchni kuchennych. Opakowanie zbiorcze posiadające 5 szt.</t>
  </si>
  <si>
    <t>Rękawice ochronne bezpudrowe wykonane z nitrylu, kolor czarny, rozmiary S-XL, odporne na detergenty i środki czystości. Opakowanie min. 100 szt.</t>
  </si>
  <si>
    <t>Rękawice - bawełniano-poliestrowe, powlekane lateksem rękawiczki robocze – ochronne do użytku na terenie zewnętrznym w rozmiarach 7-10.</t>
  </si>
  <si>
    <t>Wielorazowe rękawice ochronne wykonane z lateksu naturalnego, nitrylu lub neoprenu, z wewnętrzną warstwą bawełnianą lub flokowaną, odporne na działanie detergentów i środków czystości. Grubość zwiększona. Rozmiary S-XL.</t>
  </si>
  <si>
    <t>Końcówka (bez kija) do mopa - sznurek uniwersalny bawełniano-wiskozowy, wykonany z włókien naturalnych, gramatura minimum 240 g. Powinien wykazywać wysoką chłonność wody. Długość sznurków 25cm +/- 2cm, z gwintem  z wytrzymałego tworzywa.</t>
  </si>
  <si>
    <t>Końcówka (bez kija) do mopa - sznurek uniwersalny bawełniano-wiskozowy, wykonany z włókien naturalnych, gramatura minimum ok. 300 g. Powinien wykazywać wysoką chłonność wody. Długość sznurków 30cm +/- 2cm, z gwintem  z wytrzymałego tworzywa.</t>
  </si>
  <si>
    <t xml:space="preserve">Ścierka podłogowa bawełniana (100% bawełna), biała, obszyta, gruba, o wymiarach 50 cm x 60 cm. Gramatura ścierki: min. 250g/m2. Przeszywana mocnymi nićmi, trwała w użytkowaniu, bardzo dobrze chłoniąca wodę. </t>
  </si>
  <si>
    <t>Ścierka z gęstej tetry obszywana o gramaturze min. 120g/m² (100% bawełny),o wymiarze nie mniejszym niż 60 cm x 80 cm.</t>
  </si>
  <si>
    <t>Wiadro z tworzywa sztucznego o podwyższonej odporności na uszkodzenia mechaniczne, o pojemności 14 l (dopuszczalna tolerancja ±10%), wyposażone we wzmocniony uchwyt z ergonomiczną rękojeścią. W komplecie wyjmowana nakładka z sitkiem do wyciskania mopów tradycyjnych, wykonana z wytrzymałego tworzywa sztucznego, odpornego na pękanie, odkształcenia oraz wielokrotne użytkowanie. Konstrukcja wiadra powinna obejmować profilowany dziobek umożliwiający precyzyjne wylewanie cieczy bez rozchlapywania oraz ograniczający ryzyko rozlania podczas przenoszenia. Wszystkie elementy powinny być trwale wykonane i zapewniać bezpieczne użytkowanie podczas prac porządkowych.</t>
  </si>
  <si>
    <t>Wykonane z wytrzymałego tworzywa wysokiej jakości. Szufelka zakończona gumką.Uchwyt zmiotki oraz szufelki można połączyć razem. W górnej części haczyk do zawieszenia. Wymiary: długość całkowita szczotki - min. 28 cm, Długość całkowita szufelki min. 33 cm, szerokość szufelki min. 23 cm.</t>
  </si>
  <si>
    <t>Szufelka wykonana z blachy stalowej ocynkowanej, przeznaczona do prac porządkowych, o szerokości min. 22cm i długości min. 36cm.</t>
  </si>
  <si>
    <t xml:space="preserve">Szczotka z kijem drewnianym, przeznaczona do zamiatania na zewnątrz – słoma sorgo, dł. 140 cm, część robocza wys. ok 40 cm, szer. 25 cm, szyta 5 razy. </t>
  </si>
  <si>
    <t>Miotła ogrodowa z kijem plastikowym, przeznaczona do zamiatania na zewnątrz z tworzywa sztucznego zakończona postrzępionym włosiem, dł. 150 cm, część robocza wys. ok 32 cm, szer. ok 22 cm.</t>
  </si>
  <si>
    <t xml:space="preserve">Szczotka z miękkim włosiem syntetycznym przeznaczona do usuwania kurzu z trudno dostępnych miejsc tzw. kula. </t>
  </si>
  <si>
    <t>Regulowany trzonek teleskopowy wykonany z aluminium o długości 150 cm.</t>
  </si>
  <si>
    <t>Grabie wachlarzowe typu kanada ręczne wykonane z tworzywa sztucznego odpornego na uszkodzenia mechaniczne szerokość 50 - 60 cm z trzonkiem o długości 130-140 cm</t>
  </si>
  <si>
    <t xml:space="preserve">Grabie wachlarzowe ręczne wykonane ze stali zabezpieczonej przed korozją szerokość 25-30 cm, wyposażone w drewniany trzonek o długości 130-140 cm. </t>
  </si>
  <si>
    <t>Łopata do śniegu z tworzywa sztucznego odpornego na niskie temperatury, z okuciem metalowym na końcu szerokość 50 cm, wyposażona w drewniany trzonek z plastikową rączką o długości 140 cm.</t>
  </si>
  <si>
    <t>Narzędzie stalowe przeznaczone do usuwania lodu z nawierzchni szerokość 20-25 cm, wyposażone w trzonek o długości 120cm.</t>
  </si>
  <si>
    <t>Czyściwo papierowe wykonane z 100% cellulozy, przeznaczony do dozowników typu MAXI, o wysokiej chłonności i wytrzymałości. Rolka min. 150m długości. szerokość rolki min 25 cm.</t>
  </si>
  <si>
    <t xml:space="preserve">Worki wykonane z folii LDPE, pojemność 120 l, kolor niebieski, grubość min. 36 µm, odporne na uszkodzenia mechaniczne. Rolka zawierająca 10 szt. </t>
  </si>
  <si>
    <t>Łopata metalowa przeznaczona do prac ziemnych, budowlanych, drogowych i ogrodniczych. Służąca do załadunku i rozładunku materiałów sypkich, takich jak: piasek, żwir, ziemia, kruszywa czy miał. Szerokość czerpaka: ok. 22–26 cm, wysokość czerpaka: ok. 28–35 cm, wyposażona w drewniany trzonek. Całkowita długość łopaty: 150 cm</t>
  </si>
  <si>
    <t>Ręcznik frotte wykonany w 100% z bawełny, z przędzy bawełnianej, bez dodatku włókien syntetycznych i bambusowych. Wymiary minimum 70 × 140 cm (dopuszczalna tolerancja ±5%). Gramatura minimum 520 g/m². Tkanina frotte dwustronna, o równomiernej strukturze pętelek po obu stronach. Ręcznik obszyty taśmą bawełnianą, bez elementów dekoracyjnych, haftów i nadruków. Gatunek I. Dopuszczalna kurczliwość po praniu: 2–8%, zgodnie z właściwymi normami dotyczącymi wyrobów włókienniczych. Produkt powinien charakteryzować się wysoką chłonnością, trwałością oraz odpornością na wielokrotne pranie i użytkowanie.Produkt powinien spełniać wymagania dotyczące bezpieczeństwa wyrobów włókienniczych potwierdzone certyfikatem wydanym przez niezależną jednostkę oceniającą zgodność lub dokumentem równoważnym.</t>
  </si>
  <si>
    <t>Mydło toaletowe w kostce o masie 100 g, przeznaczone do codziennej higieny rąk i ciała. Produkt skutecznie oczyszczający skórę, odpowiedni do codziennego stosowania, pozostawiający uczucie czystości i świeżości. Dostępne w różnych wariantach zapachowych. Produkt kosmetyczny wprowadzony do obrotu zgodnie z obowiązującymi przepisami dotyczącymi produktów kosmetycznych. Produkt powinien spełniać wymagania określone w rozporządzeniu (WE) nr 1223/2009 Parlamentu Europejskiego i Rady dotyczącym produktów kosmetycznych.</t>
  </si>
  <si>
    <t>Papier toaletowy w małej rolce, co najmniej 2-warstwowy, wykonany w 100% z celulozy. Miękki, wytrzymały, o wysokiej chłonności, dobrze rozpuszczający się w wodzie. Kolor biały. Długość rolki minimum 25 m, wysokość rolki ok. 9–10 cm</t>
  </si>
  <si>
    <r>
      <t xml:space="preserve">NAZWA ZOFEROWANEGO PRODUKTU </t>
    </r>
    <r>
      <rPr>
        <b/>
        <sz val="10"/>
        <color rgb="FFFF0000"/>
        <rFont val="Calibri"/>
        <family val="2"/>
        <charset val="238"/>
        <scheme val="minor"/>
      </rPr>
      <t xml:space="preserve">- wypełnia Wykonawca **  </t>
    </r>
  </si>
  <si>
    <r>
      <t xml:space="preserve">PRODUCENT ZAOFEROWANEGO PRODUKTU  </t>
    </r>
    <r>
      <rPr>
        <b/>
        <sz val="10"/>
        <color rgb="FFFF0000"/>
        <rFont val="Calibri"/>
        <family val="2"/>
        <charset val="238"/>
        <scheme val="minor"/>
      </rPr>
      <t xml:space="preserve">- wypełnia Wykonawca**  </t>
    </r>
  </si>
  <si>
    <t>szt</t>
  </si>
  <si>
    <t>rol</t>
  </si>
  <si>
    <t>opak</t>
  </si>
  <si>
    <r>
      <t xml:space="preserve">Cena jedn. netto </t>
    </r>
    <r>
      <rPr>
        <b/>
        <sz val="10"/>
        <color rgb="FFFF0000"/>
        <rFont val="Calibri"/>
        <family val="2"/>
        <charset val="238"/>
        <scheme val="minor"/>
      </rPr>
      <t>*(uzupełnia Wykonawca)**</t>
    </r>
  </si>
  <si>
    <r>
      <t>Szczotka od szerokości nie mniejsza niż 28 cm</t>
    </r>
    <r>
      <rPr>
        <sz val="10"/>
        <color rgb="FFFF0000"/>
        <rFont val="Calibri"/>
        <family val="2"/>
        <charset val="238"/>
        <scheme val="minor"/>
      </rPr>
      <t xml:space="preserve"> </t>
    </r>
    <r>
      <rPr>
        <sz val="10"/>
        <color rgb="FF000000"/>
        <rFont val="Calibri"/>
        <family val="2"/>
        <charset val="238"/>
        <scheme val="minor"/>
      </rPr>
      <t>z włosiem syntetycznym lub mieszanym, wyposażona w trzonek plastikowy o długości 120cm.</t>
    </r>
  </si>
  <si>
    <t>Cena oferty netto (zamówienie podstawowe + prawo opcji)
(w zł)</t>
  </si>
  <si>
    <t>Cena oferty brutto (zamówienie podstawowe + prawo opcji) (w zł)</t>
  </si>
  <si>
    <t>Wartość VAT</t>
  </si>
  <si>
    <t>NAZWA ASORTYMENTU</t>
  </si>
  <si>
    <t>UWAGA!** Brak wypełnienia danych: nazwa, producent oraz ceny jednostkowej netto - spowoduje odrzucenie oferty na podstawie art. 226 ust. 1 pkt 5) Pzp</t>
  </si>
  <si>
    <r>
      <t xml:space="preserve"> Skoncentrowany, antystatyczny płyn do bieżącego mycia i pielęgnacji wszelkich wodoodpornych powierzchni podłogowych oraz ściennych (m.in. marmur, płytki szkliwione, gres, ceramika, PCV, terazzo i tworzywa sztuczne).  Preparat oparty na bazie nanocząsteczek ułatwiających usuwanie brudu i chroniących powierzchnię przed ponownym osadzaniem się kurzu.   Zawartość alkoholu gwarantujących szybkie odparowywanie bez smug i zacieków oraz nadający delikatny połysk.  PH produktu 8,0. Pojemność opakowania 1 l.
</t>
    </r>
    <r>
      <rPr>
        <b/>
        <sz val="10"/>
        <color rgb="FF000000"/>
        <rFont val="Calibri"/>
        <family val="2"/>
        <charset val="238"/>
        <scheme val="minor"/>
      </rPr>
      <t>Wraz z dostawą asortymentu należy każdorozwowo składać  Kartę Charakterystyki produktu.</t>
    </r>
    <r>
      <rPr>
        <b/>
        <sz val="10"/>
        <color rgb="FFFF0000"/>
        <rFont val="Calibri"/>
        <family val="2"/>
        <charset val="238"/>
        <scheme val="minor"/>
      </rPr>
      <t xml:space="preserve">  </t>
    </r>
  </si>
  <si>
    <r>
      <t>Produkt w postaci mleczka do czyszczenia powierzchni zmywalnych z tworzyw sztucznych, szkła, ceramiki, porcelany, stali nierdzewnej, kamienia oraz plastiku. Powinien skutecznie usuwać osady z kamienia, pleśni, mydła, uporczywe zabrudzenia pochodzenia tłuszczowego oraz przebarwienia po sokach, herbacie i kawie, nie rysując powierzchni. Pojemność opakowania:  750 ml. Zawarte w produkcie związki powierzchniowo czynne powinny spełniać kryteria biodegradowalności zgodnie z Rozporządzeniem WE 648/2004 dotyczącym detergentów. Preparat  efektywnie likwiduje najtrudniejsze zabrudzenia, m.in. kamień czy tłuste plamy. Środek nie może pozostawiać smug i zacieków. Produkt  z dodatkiem składników o właściwościach wybielających oraz nabłyszczających.</t>
    </r>
    <r>
      <rPr>
        <b/>
        <sz val="10"/>
        <color rgb="FF000000"/>
        <rFont val="Calibri"/>
        <family val="2"/>
        <charset val="238"/>
        <scheme val="minor"/>
      </rPr>
      <t xml:space="preserve"> Wraz z dostawą asortymentu należy każdorozwowo składać  Kartę Charakterystyki produktu.  </t>
    </r>
  </si>
  <si>
    <r>
      <t xml:space="preserve">Środek przeznaczony do mycia szyb, luster i innych powierzchni szklanych. Nie pozostawia smug ani zacieków.  Preparat oparty na zaawansowanej nanotechnologii (z wykorzystaniem nanocząsteczek). Podczas mycia cząsteczki te powinny wnikać w mikropory szkła, tworząc warstwę hydrofobową, która działa antystatycznie, opóźnia osadzanie się brudu i ułatwia kolejne mycie.
Pojemność opakowania 0,6l ze spryskiwaczem.
</t>
    </r>
    <r>
      <rPr>
        <b/>
        <sz val="10"/>
        <color rgb="FF000000"/>
        <rFont val="Calibri"/>
        <family val="2"/>
        <charset val="238"/>
        <scheme val="minor"/>
      </rPr>
      <t xml:space="preserve">Wraz z dostawą asortymentu należy każdorozwowo składać  Kartę Charakterystyki produktu.  </t>
    </r>
  </si>
  <si>
    <r>
      <t xml:space="preserve">Preparat w aerozolu do neutralizacji nieprzyjemnych zapachów oraz odświeżania powietrza. Opakowanie 300 ml. 
</t>
    </r>
    <r>
      <rPr>
        <b/>
        <sz val="10"/>
        <color rgb="FF000000"/>
        <rFont val="Calibri"/>
        <family val="2"/>
        <charset val="238"/>
        <scheme val="minor"/>
      </rPr>
      <t xml:space="preserve">Wraz z dostawą asortymentu należy każdorozwowo składać  Kartę Charakterystyki produktu.  </t>
    </r>
  </si>
  <si>
    <r>
      <t xml:space="preserve">Produkt płynny perłowy lub klarowny do higienicznego mycia rąk mających kontakt z żywnością. Wymagana gęstość wzgl. nie mniejsza niż 1,04 g /cm3. Produkt powinien rozpuszczać i dyspergować zabrudzenia tłuszczowe i białka. Nie pozostawiać zapachu, zawierać związki nawilżające skórę rąk. Powinien posiadać możliwość zastosowania we wszystkich dozownikach na mydło w płynne. PH 5-6. Zawarte w produkcie związki powierzchniowo czynne powinny spełniać kryteria biodegradowalności zgodnie z Rozporządzeniem WE 48/2004 dotyczącym detergentów. Pojemność opakowania 5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</si>
  <si>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Preparat na bazie podchlorynu, przeznaczony do dezynfekcji, wybielania i usuwania zabrudzeń z powierzchni sanitarnych. Opakowanie 1 l.
</t>
    </r>
    <r>
      <rPr>
        <b/>
        <sz val="10"/>
        <color rgb="FF000000"/>
        <rFont val="Calibri"/>
        <family val="2"/>
        <charset val="238"/>
        <scheme val="minor"/>
      </rPr>
      <t xml:space="preserve">Wraz z dostawą asortymentu należy każdorozwowo składać  Kartę Charakterystyki produktu.  </t>
    </r>
  </si>
  <si>
    <r>
      <t xml:space="preserve">Środek piorący do prania tkanin białych i kolorowych w pralkach automatycznych i do prania ręcznego. Opakowanie 5 kg.
</t>
    </r>
    <r>
      <rPr>
        <b/>
        <sz val="10"/>
        <color rgb="FF000000"/>
        <rFont val="Calibri"/>
        <family val="2"/>
        <charset val="238"/>
        <scheme val="minor"/>
      </rPr>
      <t xml:space="preserve">Wraz z dostawą asortymentu należy każdorozwowo składać  Kartę Charakterystyki produktu.  </t>
    </r>
  </si>
  <si>
    <r>
      <t xml:space="preserve">Skoncentrowany preparat intensywnie odtłuszczający i myjący do wszystkich powierzchni odpornych na działanie alkaliów. Szczególnie  do warsztatów samochodowych, hal fabrycznych i innych obiektów przemysłowych. Powinien usuwać zaschnięty brud, pozostałości po tłuszczach, olejach, stare, wielowarstwowe powłoki brudu i sadzę. Pojemność opakowani 1l, pH 12-13, gęstość nie mniejsza niż 1,055 g/cm3    Opakowanie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</si>
  <si>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 Skoncentrowany środek do mycia i pielęgnacji powierzchni drewnianych, drewnopodobnych, laminowanych oraz innych powierzchni odpornych na działanie wody. Przeznaczony do czyszczenia mebli o powierzchni matowej i z połyskiem oraz elementów przeszklonych. Środek powinien nadawać się również do pielęgnacji mebli wykonanych ze skóry naturalnej i ekologicznej. Wykazuje właściwości antystatyczne, ograniczające osadzanie się kurzu. Charakteryzuje się szybkim odparowywaniem oraz skutecznym działaniem ograniczającym powstawanie smug i zacieków po wyschnięciu. Po zastosowaniu pozostawia przyjemny, niedrażniący zapach w pomieszczeniu. Opakowanie o pojemności 1 l.
</t>
    </r>
    <r>
      <rPr>
        <b/>
        <sz val="10"/>
        <color rgb="FF000000"/>
        <rFont val="Calibri"/>
        <family val="2"/>
        <charset val="238"/>
        <scheme val="minor"/>
      </rPr>
      <t xml:space="preserve">Wraz z dostawą asortymentu należy każdorozwowo składać  Kartę Charakterystyki produktu.  </t>
    </r>
  </si>
  <si>
    <r>
      <t xml:space="preserve">Skoncentrowany kwasowy preparat do gruntownego mycia i doczyszczania pomieszczeń sanitarnych. Środek skutecznie usuwa nawarstwione osady z kamienia wodnego, nacieki wapienne, rdzę, osady z mydła i brud mineralny. Preparat bezpieczny dla powierzchni z ceramiki sanitarnej, stali nierdzewnej oraz tworzyw sztucznych odpornych na działanie kwasów. Produkt o właściwościach antybakteryjnych i likwidujących przykre zapachy. Odczyn pH: 1. Koncentrat należy dozować w stężeniu od 2 do 10% w zależności od stopnia zabrudzenia. Pojemność opakowania: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</si>
  <si>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 Skoncentrowany, antystatyczny środek do codziennego mycia wszelkich wodoodpornych powierzchni (podłóg, mebli, płytek ściennych i podłogowych, powierzchni lakierowanych, a także szkła i porcelany).    Preparat oparty na działaniu aktywnego tlenu, wspomagającego proces usuwania brudu. Pojemność opakowania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</si>
  <si>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Kostka toaletowa zapachowa na bazie substancji powierzchniowo-czynnych z dodatkiem barwników i komponentów zapachowych przeznaczona do mycia i odświeżania muszli klozetowych z koszyczkiem plastikowym (z zawieszką plastikową), nie mniej niż 40 g. 
</t>
    </r>
    <r>
      <rPr>
        <b/>
        <sz val="10"/>
        <color rgb="FF000000"/>
        <rFont val="Calibri"/>
        <family val="2"/>
        <charset val="238"/>
        <scheme val="minor"/>
      </rPr>
      <t xml:space="preserve">Wraz z dostawą asortymentu należy każdorozwowo składać  Kartę Charakterystyki produktu.  </t>
    </r>
  </si>
  <si>
    <r>
      <t xml:space="preserve">środek skoncentrowany (przeznaczony do rozcieńczania zgodnie z zaleceniami producenta) do ręcznego mycia naczyń, przeznaczony do mycia i odtłuszczania naczyń, drobnego sprzętu gastronomicznego, części maszyn oraz innych powierzchni zmywalnych odpornych na działanie wody i detergentów, mających kontakt z żywnością. Produkt powinien skutecznie usuwać zabrudzenia tłuszczowe, białkowe oraz przypalenia. Środek o właściwościach odtłuszczających, przeznaczony do częstego stosowania, łagodny dla skóry rąk przy stosowaniu zgodnym z zaleceniami producenta. Wartość pH koncentratu w zakresie 5,3–9,4, gęstość względna nie mniejsza niż 1,03 g/cm³. Zawarte w produkcie środki powierzchniowo czynne muszą spełniać wymagania dotyczące biodegradowalności określone w Rozporządzeniu (WE) nr 648/2004 Parlamentu Europejskiego i Rady w sprawie detergentów, z późniejszymi zmianami. Opakowanie o pojemności 5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</si>
  <si>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Żelowy odświeżacz powietrza zapewniający długotrwałe uwalnianie zapachu. Opakowanie min. 150g.
</t>
    </r>
    <r>
      <rPr>
        <b/>
        <sz val="10"/>
        <color rgb="FF000000"/>
        <rFont val="Calibri"/>
        <family val="2"/>
        <charset val="238"/>
        <scheme val="minor"/>
      </rPr>
      <t xml:space="preserve">Wraz z dostawą asortymentu należy każdorozwowo składać  Kartę Charakterystyki produktu.  </t>
    </r>
  </si>
  <si>
    <r>
      <t xml:space="preserve">Płyn przeznaczony do codziennego mycia wszystkich rodzajów podłóg wodoodpornych (m.in. panele, płytki ceramiczne, PCV, kamień, linoleum). Skutecznie usuwa zabrudzenia, który nie pozostawia smug, pozostawia przyjemny zapach. Produkt zawierający PH 7,5-11,5 i gęstość nie mniejszą niż 1,03 g/cm3. Opakowanie 5 l.
</t>
    </r>
    <r>
      <rPr>
        <b/>
        <sz val="10"/>
        <color rgb="FF000000"/>
        <rFont val="Calibri"/>
        <family val="2"/>
        <charset val="238"/>
        <scheme val="minor"/>
      </rPr>
      <t xml:space="preserve">Wraz z dostawą asortymentu należy każdorozwowo składać  Kartę Charakterystyki produktu.  </t>
    </r>
  </si>
  <si>
    <r>
      <t>Produkt w postaci mleczka do czyszczenia powierzchni zmywalnych z tworzyw sztucznych, szkła, ceramiki, porcelany, stali nierdzewnej, kamienia oraz plastiku. Powinien skutecznie usuwać osady z kamienia, pleśni, mydła, uporczywe zabrudzenia pochodzenia tłuszczowego oraz przebarwienia po sokach, herbacie i kawie, nie rysując powierzchni. Pojemność opakowania:  750 ml. Zawarte w produkcie związki powierzchniowo czynne powinny spełniać kryteria biodegradowalności zgodnie z Rozporządzeniem WE 648/2004 dotyczącym detergentów. Preparat  efektywnie likwiduje najtrudniejsze zabrudzenia, m.in. kamień czy tłuste plamy. Środek nie pozostawia smug i zacieków. Produkt  z dodatkiem składników o właściwościach wybielających oraz nabłyszczających.</t>
    </r>
    <r>
      <rPr>
        <b/>
        <sz val="10"/>
        <color rgb="FF000000"/>
        <rFont val="Calibri"/>
        <family val="2"/>
        <charset val="238"/>
        <scheme val="minor"/>
      </rPr>
      <t xml:space="preserve"> 
Wraz z dostawą asortymentu należy każdorozwowo składać  Kartę Charakterystyki produktu.  </t>
    </r>
  </si>
  <si>
    <r>
      <t xml:space="preserve">Preparat na bazie podchlorynu sodu lub równoważny preparat zawierający podchloryn sodu, zawartość aktywnego chloru nie mniejsza niż 4–5%), przeznaczony do wybielania, dezynfekcji i usuwania zabrudzeń sanitarnych. Opakowanie 1 l. 
</t>
    </r>
    <r>
      <rPr>
        <b/>
        <sz val="10"/>
        <color rgb="FF000000"/>
        <rFont val="Calibri"/>
        <family val="2"/>
        <charset val="238"/>
        <scheme val="minor"/>
      </rPr>
      <t xml:space="preserve">Wraz z dostawą asortymentu należy każdorozwowo składać  Kartę Charakterystyki produktu.  </t>
    </r>
  </si>
  <si>
    <r>
      <t xml:space="preserve">Preparat przeznaczony do czyszczenia i dezynfekcji urządzeń sanitarnych, muszli WC, umywalek oraz płytek. Skutecznie usuwający kamień, osady oraz zabrudzenia organiczne. Opakowanie 1 l.
</t>
    </r>
    <r>
      <rPr>
        <b/>
        <sz val="10"/>
        <color rgb="FF000000"/>
        <rFont val="Calibri"/>
        <family val="2"/>
        <charset val="238"/>
        <scheme val="minor"/>
      </rPr>
      <t xml:space="preserve">Wraz z dostawą asortymentu należy każdorozwowo składać  Kartę Charakterystyki produktu.  </t>
    </r>
  </si>
  <si>
    <t>Papier toaletowy 2-warstwowy szary wykonany z makulatury, łatwo rozpuszczalny w wodzie, przeznaczony do dozowników typu Jumbo.) Średnica rolki 19 cm. Długość rolki 150m. Waga rolki minimum 360gram.</t>
  </si>
  <si>
    <r>
      <rPr>
        <sz val="10"/>
        <rFont val="Calibri"/>
        <family val="2"/>
        <charset val="238"/>
        <scheme val="minor"/>
      </rPr>
      <t>Skoncentrowany środek do czyszczenia toalet – w postaci żelu, dezynfekująco-myjący, bakterio i grzybobójczy. Skutecznie usuwający osady, kamień i rdzę. Z końcówką ułatwiającą dozowanie. Op. 1000 ml, gęstość 0,95-1,2g/cm3.</t>
    </r>
    <r>
      <rPr>
        <b/>
        <sz val="10"/>
        <rFont val="Calibri"/>
        <family val="2"/>
        <charset val="238"/>
        <scheme val="minor"/>
      </rPr>
      <t>Wraz z dostawą asortymentu należy każdorozwowo składać  Kartę Charakterystyki produktu oraz dokumenty poświadczające wpis do rejestru produktów biobójczych.</t>
    </r>
  </si>
  <si>
    <r>
      <t xml:space="preserve">Płyn do mycia okien, luster i gładkich powierzchni . Zawierający alkohol i amoniak. Pozostawiający przyjemny zapach. Produkt gotowy do zastosowania,  na bazie alkoholu i amoniaku do mycia powierzchni szklanych. Produkt powinien skutecznie czyścić ,nie mażąc powierzchni i zostawiać świeży zapach, szybko odparowywać, zabezpieczać umyte powirzchnie przed ponownym przywieraniem zabrudzeń. Opakowanie 5l. Zawarte w produkcie związki powierzchniowo czynne powinny spełniać kryteria biodegradowalności. </t>
    </r>
    <r>
      <rPr>
        <sz val="10"/>
        <color rgb="FFFF0000"/>
        <rFont val="Calibri"/>
        <family val="2"/>
        <charset val="238"/>
        <scheme val="minor"/>
      </rPr>
      <t xml:space="preserve"> 
</t>
    </r>
    <r>
      <rPr>
        <b/>
        <sz val="10"/>
        <rFont val="Calibri"/>
        <family val="2"/>
        <charset val="238"/>
        <scheme val="minor"/>
      </rPr>
      <t xml:space="preserve">Wraz z dostawą asortymentu należy każdorozwowo składać  Kartę Charakterystyki produktu.  </t>
    </r>
  </si>
  <si>
    <r>
      <t xml:space="preserve"> Skoncentrowany, antystatyczny płyn do bieżącego mycia i pielęgnacji wszelkich wodoodpornych powierzchni podłogowych oraz ściennych (m.in. marmur, płytki szkliwione, gres, ceramika, PCV, terazzo i tworzywa sztuczne).  Preparat oparty na bazie nanocząsteczek ułatwiających usuwanie brudu i chroniących powierzchnię przed ponownym osadzaniem się kurzu.   Zawartość alkoholu gwarantujących szybkie odparowywanie bez smug i zacieków oraz nadający delikatny połysk.  PH produktu 8,0. Pojemność opakowania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</si>
  <si>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Produkt płynny perłowy lub klarowny do higienicznego mycia rąk mających kontakt z żywnością. Wymagana gęstość wzgl. nie mniejsza niż 1,04 g /cm3. Produkt powinien rozpuszczać i dyspergować zabrudzenia tłuszczowe i białka. Nie pozostawiać zapachu, zawierać związki nawilżające skórę rąk. Powinien posiadać możliwość zastosowania we wszystkich dozownikach na mydło w płynne. PH 5-6. Zawarte w produkcie związki powierzchniowo czynne powinny spełniać kryteria biodegradowalności zgodnie z Rozporządzeniem WE 48/2004 dotyczącym detergentów. Pojemność opakowania 5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</si>
  <si>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Preparat na bazie podchlorynu, przeznaczony do dezynfekcji, wybielania i usuwania zabrudzeń z powierzchni sanitarnych. Opakowanie 1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</si>
  <si>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Środek piorący do prania tkanin białych i kolorowych w pralkach automatycznych i do prania ręcznego. Opakowanie 5 kg.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</si>
  <si>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Skoncentrowany preparat intensywnie odtłuszczający i myjący do wszystkich powierzchni odpornych na działanie alkaliów. Szczególnie  do warsztatów samochodowych, hal fabrycznych i innych obiektów przemysłowych. Powinien usuwać zaschnięty brud, pozostałości po tłuszczach, olejach, stare, wielowarstwowe powłoki brudu i sadzę. Pojemność opakowani 1l, pH 12-13, gęstość nie mniejsza niż 1,055 g/cm3    Opakowanie 1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</si>
  <si>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Skoncentrowany kwasowy preparat do gruntownego mycia i doczyszczania pomieszczeń sanitarnych. Środek skutecznie usuwa nawarstwione osady z kamienia wodnego, nacieki wapienne, rdzę, osady z mydła i brud mineralny. Preparat bezpieczny dla powierzchni z ceramiki sanitarnej, stali nierdzewnej oraz tworzyw sztucznych odpornych na działanie kwasów. Produkt o właściwościach antybakteryjnych i likwidujących przykre zapachy. Odczyn pH: 1. Koncentrat należy dozować w stężeniu od 2 do 10% w zależności od stopnia zabrudzenia. Pojemność opakowania: 1 L
</t>
    </r>
    <r>
      <rPr>
        <b/>
        <sz val="10"/>
        <color rgb="FF000000"/>
        <rFont val="Calibri"/>
        <family val="2"/>
        <charset val="238"/>
        <scheme val="minor"/>
      </rPr>
      <t xml:space="preserve">Wraz z dostawą asortymentu należy każdorozwowo składać  Kartę Charakterystyki produktu.  </t>
    </r>
  </si>
  <si>
    <r>
      <t xml:space="preserve">Kostka toaletowa zapachowa na bazie substancji powierzchniowo-czynnych z dodatkiem barwników i komponentów zapachowych przeznaczona do mycia i odświeżania muszli klozetowych z koszyczkiem plastikowym (z zawieszką plastikową), nie mniej niż 40 g.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</si>
  <si>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środek skoncentrowany (przeznaczony do rozcieńczania zgodnie z zaleceniami producenta) do ręcznego mycia naczyń, przeznaczony do mycia i odtłuszczania naczyń, drobnego sprzętu gastronomicznego, części maszyn oraz innych powierzchni zmywalnych odpornych na działanie wody i detergentów, mających kontakt z żywnością. Produkt powinien skutecznie usuwać zabrudzenia tłuszczowe, białkowe oraz przypalenia. Środek o właściwościach odtłuszczających, przeznaczony do częstego stosowania, łagodny dla skóry rąk przy stosowaniu zgodnym z zaleceniami producenta. Wartość pH koncentratu w zakresie 5,3–9,4, gęstość względna nie mniejsza niż 1,03 g/cm³. Zawarte w produkcie środki powierzchniowo czynne muszą spełniać wymagania dotyczące biodegradowalności określone w Rozporządzeniu (WE) nr 648/2004 Parlamentu Europejskiego i Rady w sprawie detergentów, z późniejszymi zmianami. Opakowanie o pojemności 5 l
</t>
    </r>
    <r>
      <rPr>
        <b/>
        <sz val="10"/>
        <color rgb="FF000000"/>
        <rFont val="Calibri"/>
        <family val="2"/>
        <charset val="238"/>
        <scheme val="minor"/>
      </rPr>
      <t xml:space="preserve">Wraz z dostawą asortymentu należy każdorozwowo składać  Kartę Charakterystyki produktu.  </t>
    </r>
  </si>
  <si>
    <r>
      <rPr>
        <sz val="10"/>
        <rFont val="Calibri"/>
        <family val="2"/>
        <charset val="238"/>
        <scheme val="minor"/>
      </rPr>
      <t>Skoncentrowany środek do czyszczenia toalet – w postaci żelu, dezynfekująco-myjący, bakterio i grzybobójczy. Skutecznie usuwający osady, kamień i rdzę. Z końcówką ułatwiającą dozowanie. Op. 1000 ml, gęstość 0,95-1,2g/cm3.</t>
    </r>
    <r>
      <rPr>
        <b/>
        <sz val="10"/>
        <rFont val="Calibri"/>
        <family val="2"/>
        <charset val="238"/>
        <scheme val="minor"/>
      </rPr>
      <t xml:space="preserve"> Wraz z dostawą asortymentu należy każdorozwowo składać  Kartę Charakterystyki produktu oraz dokumenty poświadczające wpis do rejestru produktów biobójczych.</t>
    </r>
  </si>
  <si>
    <r>
      <t xml:space="preserve">Preparat na bazie podchlorynu sodu lub równoważny preparat zawierający podchloryn sodu, zawartość aktywnego chloru nie mniejsza niż 4–5%), przeznaczony do wybielania, dezynfekcji i usuwania zabrudzeń sanitarnych. Opakowanie 1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</si>
</sst>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scheme val="minor"/>
    </font>
    <font>
      <b/>
      <sz val="10"/>
      <name val="Calibri"/>
      <family val="2"/>
      <charset val="238"/>
      <scheme val="minor"/>
    </font>
    <font>
      <sz val="10"/>
      <color theme="1"/>
      <name val="Calibri"/>
      <family val="2"/>
      <charset val="238"/>
      <scheme val="minor"/>
    </font>
    <font>
      <sz val="10"/>
      <color rgb="FF000000"/>
      <name val="Calibri"/>
      <family val="2"/>
      <charset val="238"/>
      <scheme val="minor"/>
    </font>
    <font>
      <sz val="11"/>
      <color rgb="FFFF0000"/>
      <name val="Calibri"/>
      <family val="2"/>
      <scheme val="minor"/>
    </font>
    <font>
      <b/>
      <sz val="11"/>
      <color rgb="FFFF0000"/>
      <name val="Calibri"/>
      <family val="2"/>
      <charset val="238"/>
      <scheme val="minor"/>
    </font>
    <font>
      <b/>
      <sz val="10"/>
      <color rgb="FFFF0000"/>
      <name val="Calibri"/>
      <family val="2"/>
      <charset val="238"/>
      <scheme val="minor"/>
    </font>
    <font>
      <b/>
      <sz val="10"/>
      <color theme="1"/>
      <name val="Calibri"/>
      <family val="2"/>
      <charset val="238"/>
      <scheme val="minor"/>
    </font>
    <font>
      <b/>
      <sz val="16"/>
      <color theme="1"/>
      <name val="Calibri"/>
      <family val="2"/>
      <charset val="238"/>
      <scheme val="minor"/>
    </font>
    <font>
      <b/>
      <sz val="11"/>
      <color rgb="FFFF0000"/>
      <name val="Calibri"/>
      <family val="2"/>
      <scheme val="minor"/>
    </font>
    <font>
      <sz val="11"/>
      <color rgb="FF000000"/>
      <name val="Calibri"/>
      <family val="2"/>
      <charset val="1"/>
    </font>
    <font>
      <b/>
      <sz val="10"/>
      <color rgb="FF000000"/>
      <name val="Calibri"/>
      <family val="2"/>
      <charset val="238"/>
      <scheme val="minor"/>
    </font>
    <font>
      <sz val="10"/>
      <color rgb="FFFF0000"/>
      <name val="Calibri"/>
      <family val="2"/>
      <charset val="238"/>
      <scheme val="minor"/>
    </font>
    <font>
      <sz val="10"/>
      <color rgb="FF001D35"/>
      <name val="Calibri"/>
      <family val="2"/>
      <charset val="238"/>
      <scheme val="minor"/>
    </font>
    <font>
      <b/>
      <i/>
      <sz val="12"/>
      <color theme="1"/>
      <name val="Calibri"/>
      <family val="2"/>
      <charset val="238"/>
      <scheme val="minor"/>
    </font>
    <font>
      <sz val="10"/>
      <color theme="1"/>
      <name val="Calibri"/>
      <family val="2"/>
      <scheme val="minor"/>
    </font>
    <font>
      <b/>
      <sz val="10"/>
      <color theme="1"/>
      <name val="Calibri"/>
      <family val="2"/>
      <scheme val="minor"/>
    </font>
    <font>
      <sz val="10"/>
      <name val="Calibri"/>
      <family val="2"/>
      <charset val="238"/>
      <scheme val="minor"/>
    </font>
  </fonts>
  <fills count="8">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rgb="FFFFFFFF"/>
        <bgColor rgb="FFFFFFCC"/>
      </patternFill>
    </fill>
    <fill>
      <patternFill patternType="solid">
        <fgColor theme="0" tint="-0.3499862666707357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 fillId="0" borderId="0"/>
  </cellStyleXfs>
  <cellXfs count="73">
    <xf numFmtId="0" fontId="0" fillId="0" borderId="0" xfId="0"/>
    <xf numFmtId="0" fontId="2" fillId="0" borderId="1" xfId="0" applyFont="1" applyBorder="1" applyAlignment="1">
      <alignment horizontal="center" vertical="center" wrapText="1"/>
    </xf>
    <xf numFmtId="164" fontId="2"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2" fillId="0" borderId="0" xfId="0" applyFont="1"/>
    <xf numFmtId="164" fontId="1" fillId="0" borderId="1" xfId="0" applyNumberFormat="1" applyFont="1" applyBorder="1" applyAlignment="1">
      <alignment horizontal="center" vertical="center" wrapText="1"/>
    </xf>
    <xf numFmtId="0" fontId="4" fillId="0" borderId="0" xfId="0" applyFont="1"/>
    <xf numFmtId="0" fontId="5" fillId="0" borderId="0" xfId="0" applyFont="1"/>
    <xf numFmtId="164" fontId="1" fillId="0" borderId="0" xfId="0" applyNumberFormat="1" applyFont="1" applyAlignment="1">
      <alignment vertical="center" wrapText="1"/>
    </xf>
    <xf numFmtId="164" fontId="7" fillId="0" borderId="0" xfId="0" applyNumberFormat="1" applyFont="1" applyAlignment="1">
      <alignment vertical="center" wrapText="1"/>
    </xf>
    <xf numFmtId="0" fontId="0" fillId="0" borderId="0" xfId="0" quotePrefix="1"/>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11" fillId="6" borderId="1" xfId="1" applyFont="1" applyFill="1" applyBorder="1" applyAlignment="1">
      <alignment horizontal="center" vertical="center" wrapText="1"/>
    </xf>
    <xf numFmtId="0" fontId="6" fillId="0" borderId="0" xfId="0" applyFont="1" applyAlignment="1">
      <alignment vertical="center"/>
    </xf>
    <xf numFmtId="0" fontId="3" fillId="6" borderId="1" xfId="1" applyFont="1" applyFill="1" applyBorder="1" applyAlignment="1">
      <alignment horizontal="left" vertical="top" wrapText="1"/>
    </xf>
    <xf numFmtId="0" fontId="3" fillId="6" borderId="1" xfId="1" applyFont="1" applyFill="1" applyBorder="1" applyAlignment="1">
      <alignment horizontal="center" vertical="center" wrapText="1"/>
    </xf>
    <xf numFmtId="10" fontId="3" fillId="6" borderId="1" xfId="1" applyNumberFormat="1" applyFont="1" applyFill="1" applyBorder="1" applyAlignment="1">
      <alignment horizontal="center" vertical="center"/>
    </xf>
    <xf numFmtId="0" fontId="3" fillId="6" borderId="1" xfId="1" applyFont="1" applyFill="1" applyBorder="1" applyAlignment="1">
      <alignment horizontal="left" vertical="center" wrapText="1"/>
    </xf>
    <xf numFmtId="0" fontId="3" fillId="6" borderId="1" xfId="1" applyFont="1" applyFill="1" applyBorder="1" applyAlignment="1">
      <alignment horizontal="left" vertical="center" wrapText="1" shrinkToFit="1"/>
    </xf>
    <xf numFmtId="0" fontId="3" fillId="6" borderId="1" xfId="1" applyFont="1" applyFill="1" applyBorder="1" applyAlignment="1">
      <alignment horizontal="left" wrapText="1"/>
    </xf>
    <xf numFmtId="10" fontId="3" fillId="6" borderId="1" xfId="1" applyNumberFormat="1" applyFont="1" applyFill="1" applyBorder="1" applyAlignment="1">
      <alignment horizontal="center" vertical="center" wrapText="1"/>
    </xf>
    <xf numFmtId="0" fontId="13" fillId="6" borderId="1" xfId="1" applyFont="1" applyFill="1" applyBorder="1" applyAlignment="1">
      <alignment horizontal="left" wrapText="1"/>
    </xf>
    <xf numFmtId="0" fontId="13" fillId="6" borderId="1" xfId="1" applyFont="1" applyFill="1" applyBorder="1" applyAlignment="1">
      <alignment horizontal="center" vertical="center" wrapText="1"/>
    </xf>
    <xf numFmtId="0" fontId="3" fillId="6" borderId="1" xfId="1" applyFont="1" applyFill="1" applyBorder="1" applyAlignment="1">
      <alignment horizontal="center" vertical="center"/>
    </xf>
    <xf numFmtId="0" fontId="3" fillId="6" borderId="8" xfId="1" applyFont="1" applyFill="1" applyBorder="1" applyAlignment="1">
      <alignment horizontal="left" vertical="center" wrapText="1" shrinkToFit="1"/>
    </xf>
    <xf numFmtId="0" fontId="3" fillId="6" borderId="9" xfId="1" applyFont="1" applyFill="1" applyBorder="1" applyAlignment="1">
      <alignment horizontal="left" vertical="center" wrapText="1" shrinkToFit="1"/>
    </xf>
    <xf numFmtId="0" fontId="3" fillId="6" borderId="1" xfId="1" applyFont="1" applyFill="1" applyBorder="1" applyAlignment="1">
      <alignment wrapText="1"/>
    </xf>
    <xf numFmtId="0" fontId="3" fillId="0" borderId="1" xfId="1" applyFont="1" applyBorder="1" applyAlignment="1">
      <alignment wrapText="1"/>
    </xf>
    <xf numFmtId="0" fontId="6" fillId="0" borderId="0" xfId="0" applyFont="1"/>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164" fontId="16" fillId="0" borderId="1" xfId="0" applyNumberFormat="1" applyFont="1" applyBorder="1" applyAlignment="1">
      <alignment horizontal="center" vertical="center"/>
    </xf>
    <xf numFmtId="164" fontId="3" fillId="6" borderId="1" xfId="1" applyNumberFormat="1" applyFont="1" applyFill="1" applyBorder="1" applyAlignment="1">
      <alignment horizontal="center" vertical="center"/>
    </xf>
    <xf numFmtId="10" fontId="3" fillId="6" borderId="10" xfId="1" applyNumberFormat="1" applyFont="1" applyFill="1" applyBorder="1" applyAlignment="1">
      <alignment horizontal="center" vertical="center"/>
    </xf>
    <xf numFmtId="164" fontId="3" fillId="6" borderId="10" xfId="1" applyNumberFormat="1" applyFont="1" applyFill="1" applyBorder="1" applyAlignment="1">
      <alignment horizontal="center" vertical="center"/>
    </xf>
    <xf numFmtId="164" fontId="2" fillId="0" borderId="10" xfId="0" applyNumberFormat="1" applyFont="1" applyBorder="1" applyAlignment="1">
      <alignment horizontal="center" vertical="center" wrapText="1"/>
    </xf>
    <xf numFmtId="10" fontId="3" fillId="6" borderId="12" xfId="1" applyNumberFormat="1" applyFont="1" applyFill="1" applyBorder="1" applyAlignment="1">
      <alignment horizontal="center" vertical="center" wrapText="1"/>
    </xf>
    <xf numFmtId="164" fontId="3" fillId="6" borderId="12" xfId="1" applyNumberFormat="1" applyFont="1" applyFill="1" applyBorder="1" applyAlignment="1">
      <alignment horizontal="center" vertical="center"/>
    </xf>
    <xf numFmtId="164" fontId="2" fillId="0" borderId="12" xfId="0" applyNumberFormat="1" applyFont="1" applyBorder="1" applyAlignment="1">
      <alignment horizontal="center" vertical="center" wrapText="1"/>
    </xf>
    <xf numFmtId="164" fontId="7" fillId="7" borderId="17" xfId="0" applyNumberFormat="1" applyFont="1" applyFill="1" applyBorder="1" applyAlignment="1">
      <alignment horizontal="center" vertical="center" wrapText="1"/>
    </xf>
    <xf numFmtId="164" fontId="7" fillId="5" borderId="18" xfId="0" applyNumberFormat="1" applyFont="1" applyFill="1" applyBorder="1" applyAlignment="1">
      <alignment horizontal="center" vertical="center" wrapText="1"/>
    </xf>
    <xf numFmtId="164" fontId="7" fillId="5" borderId="11" xfId="0" applyNumberFormat="1" applyFont="1" applyFill="1" applyBorder="1" applyAlignment="1">
      <alignment horizontal="center" vertical="center" wrapText="1"/>
    </xf>
    <xf numFmtId="0" fontId="2" fillId="0" borderId="12" xfId="0" applyFont="1" applyBorder="1" applyAlignment="1">
      <alignment horizontal="center" vertical="center"/>
    </xf>
    <xf numFmtId="164" fontId="1" fillId="5" borderId="16" xfId="0" applyNumberFormat="1" applyFont="1" applyFill="1" applyBorder="1" applyAlignment="1">
      <alignment vertical="center" wrapText="1"/>
    </xf>
    <xf numFmtId="164" fontId="1" fillId="5" borderId="16" xfId="0" applyNumberFormat="1" applyFont="1" applyFill="1" applyBorder="1" applyAlignment="1">
      <alignment horizontal="center" vertical="center" wrapText="1"/>
    </xf>
    <xf numFmtId="164" fontId="7" fillId="7" borderId="11" xfId="0" applyNumberFormat="1" applyFont="1" applyFill="1" applyBorder="1" applyAlignment="1">
      <alignment horizontal="center" vertical="center" wrapText="1"/>
    </xf>
    <xf numFmtId="164" fontId="7" fillId="5" borderId="17"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164" fontId="2" fillId="0" borderId="10" xfId="0" applyNumberFormat="1" applyFont="1" applyBorder="1" applyAlignment="1">
      <alignment vertical="center" wrapText="1"/>
    </xf>
    <xf numFmtId="0" fontId="3" fillId="6" borderId="10" xfId="1" applyFont="1" applyFill="1" applyBorder="1" applyAlignment="1">
      <alignment horizontal="left" vertical="top" wrapText="1"/>
    </xf>
    <xf numFmtId="0" fontId="3" fillId="6" borderId="10" xfId="1" applyFont="1" applyFill="1" applyBorder="1" applyAlignment="1">
      <alignment horizontal="center" vertical="center" wrapText="1"/>
    </xf>
    <xf numFmtId="0" fontId="3" fillId="6" borderId="10" xfId="1" applyFont="1" applyFill="1" applyBorder="1" applyAlignment="1">
      <alignment horizontal="center" vertical="center"/>
    </xf>
    <xf numFmtId="164" fontId="1" fillId="0" borderId="10" xfId="0" applyNumberFormat="1" applyFont="1" applyBorder="1" applyAlignment="1">
      <alignment horizontal="left" vertical="center" wrapText="1"/>
    </xf>
    <xf numFmtId="164" fontId="1" fillId="0" borderId="10" xfId="0" applyNumberFormat="1" applyFont="1" applyBorder="1" applyAlignment="1">
      <alignment horizontal="center" vertical="center" wrapText="1"/>
    </xf>
    <xf numFmtId="0" fontId="11" fillId="6" borderId="10" xfId="1" applyFont="1" applyFill="1" applyBorder="1" applyAlignment="1">
      <alignment horizontal="center" vertical="center" wrapText="1"/>
    </xf>
    <xf numFmtId="0" fontId="17" fillId="6" borderId="1" xfId="1" applyFont="1" applyFill="1" applyBorder="1" applyAlignment="1">
      <alignment horizontal="left" vertical="top" wrapText="1"/>
    </xf>
    <xf numFmtId="0" fontId="17" fillId="6" borderId="1" xfId="1" applyFont="1" applyFill="1" applyBorder="1" applyAlignment="1">
      <alignment horizontal="left" vertical="center" wrapText="1" shrinkToFi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6" xfId="0" applyFont="1" applyFill="1" applyBorder="1" applyAlignment="1">
      <alignment horizont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9" fillId="0" borderId="0" xfId="0" applyFont="1" applyAlignment="1">
      <alignment horizontal="left" wrapText="1"/>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5" xfId="0" applyFont="1" applyFill="1" applyBorder="1" applyAlignment="1">
      <alignment horizontal="center" vertical="center"/>
    </xf>
  </cellXfs>
  <cellStyles count="2">
    <cellStyle name="Normalny" xfId="0" builtinId="0"/>
    <cellStyle name="Normalny 2" xfId="1" xr:uid="{CD5F6BBF-7AD7-42F5-A211-5574FAD4BB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133"/>
  <sheetViews>
    <sheetView tabSelected="1" topLeftCell="A112" zoomScale="91" zoomScaleNormal="91" workbookViewId="0">
      <selection activeCell="C125" sqref="C125"/>
    </sheetView>
  </sheetViews>
  <sheetFormatPr baseColWidth="10" defaultColWidth="8.83203125" defaultRowHeight="15" x14ac:dyDescent="0.2"/>
  <cols>
    <col min="1" max="1" width="6.83203125" customWidth="1"/>
    <col min="2" max="3" width="31" customWidth="1"/>
    <col min="4" max="4" width="33.5" customWidth="1"/>
    <col min="5" max="5" width="30.5" customWidth="1"/>
    <col min="8" max="8" width="12.83203125" bestFit="1" customWidth="1"/>
    <col min="9" max="9" width="15" customWidth="1"/>
    <col min="10" max="11" width="12.83203125" customWidth="1"/>
    <col min="12" max="12" width="17.5" customWidth="1"/>
  </cols>
  <sheetData>
    <row r="2" spans="1:18" ht="26.25" customHeight="1" thickBot="1" x14ac:dyDescent="0.25">
      <c r="A2" s="6"/>
      <c r="B2" s="16" t="s">
        <v>8</v>
      </c>
      <c r="C2" s="16"/>
      <c r="D2" s="16"/>
      <c r="E2" s="6"/>
      <c r="F2" s="6"/>
      <c r="G2" s="6"/>
      <c r="H2" s="6"/>
      <c r="I2" s="6"/>
      <c r="J2" s="6"/>
      <c r="K2" s="6"/>
      <c r="L2" s="6"/>
    </row>
    <row r="3" spans="1:18" ht="17" thickBot="1" x14ac:dyDescent="0.25">
      <c r="A3" s="60" t="s">
        <v>13</v>
      </c>
      <c r="B3" s="61"/>
      <c r="C3" s="61"/>
      <c r="D3" s="61"/>
      <c r="E3" s="61"/>
      <c r="F3" s="61"/>
      <c r="G3" s="61"/>
      <c r="H3" s="61"/>
      <c r="I3" s="61"/>
      <c r="J3" s="61"/>
      <c r="K3" s="61"/>
      <c r="L3" s="62"/>
    </row>
    <row r="4" spans="1:18" ht="72.75" customHeight="1" x14ac:dyDescent="0.2">
      <c r="A4" s="55" t="s">
        <v>0</v>
      </c>
      <c r="B4" s="56" t="s">
        <v>117</v>
      </c>
      <c r="C4" s="57" t="s">
        <v>72</v>
      </c>
      <c r="D4" s="56" t="s">
        <v>107</v>
      </c>
      <c r="E4" s="56" t="s">
        <v>108</v>
      </c>
      <c r="F4" s="56" t="s">
        <v>1</v>
      </c>
      <c r="G4" s="56" t="s">
        <v>2</v>
      </c>
      <c r="H4" s="56" t="s">
        <v>112</v>
      </c>
      <c r="I4" s="56" t="s">
        <v>3</v>
      </c>
      <c r="J4" s="56" t="s">
        <v>14</v>
      </c>
      <c r="K4" s="56" t="s">
        <v>116</v>
      </c>
      <c r="L4" s="56" t="s">
        <v>4</v>
      </c>
    </row>
    <row r="5" spans="1:18" ht="265.25" customHeight="1" x14ac:dyDescent="0.2">
      <c r="A5" s="1">
        <v>1</v>
      </c>
      <c r="B5" s="2" t="s">
        <v>16</v>
      </c>
      <c r="C5" s="17" t="s">
        <v>119</v>
      </c>
      <c r="D5" s="15"/>
      <c r="E5" s="15"/>
      <c r="F5" s="18" t="s">
        <v>109</v>
      </c>
      <c r="G5" s="18">
        <v>276</v>
      </c>
      <c r="H5" s="3"/>
      <c r="I5" s="3">
        <f t="shared" ref="I5:I61" si="0">G5*H5</f>
        <v>0</v>
      </c>
      <c r="J5" s="19">
        <v>0.23</v>
      </c>
      <c r="K5" s="35">
        <f>I5*J5</f>
        <v>0</v>
      </c>
      <c r="L5" s="3">
        <f t="shared" ref="L5:L36" si="1">I5*1.23</f>
        <v>0</v>
      </c>
      <c r="M5" s="8"/>
      <c r="N5" s="8"/>
      <c r="O5" s="8"/>
      <c r="P5" s="8"/>
      <c r="Q5" s="8"/>
      <c r="R5" s="8"/>
    </row>
    <row r="6" spans="1:18" ht="341.5" customHeight="1" x14ac:dyDescent="0.2">
      <c r="A6" s="1">
        <v>2</v>
      </c>
      <c r="B6" s="2" t="s">
        <v>17</v>
      </c>
      <c r="C6" s="17" t="s">
        <v>120</v>
      </c>
      <c r="D6" s="2"/>
      <c r="E6" s="2"/>
      <c r="F6" s="18" t="s">
        <v>109</v>
      </c>
      <c r="G6" s="18">
        <v>64</v>
      </c>
      <c r="H6" s="3"/>
      <c r="I6" s="3">
        <f t="shared" si="0"/>
        <v>0</v>
      </c>
      <c r="J6" s="19">
        <v>0.23</v>
      </c>
      <c r="K6" s="35">
        <f t="shared" ref="K6:K61" si="2">I6*J6</f>
        <v>0</v>
      </c>
      <c r="L6" s="3">
        <f t="shared" si="1"/>
        <v>0</v>
      </c>
    </row>
    <row r="7" spans="1:18" ht="225" x14ac:dyDescent="0.2">
      <c r="A7" s="1">
        <v>3</v>
      </c>
      <c r="B7" s="2" t="s">
        <v>18</v>
      </c>
      <c r="C7" s="17" t="s">
        <v>121</v>
      </c>
      <c r="D7" s="2"/>
      <c r="E7" s="2"/>
      <c r="F7" s="18" t="s">
        <v>109</v>
      </c>
      <c r="G7" s="18">
        <v>144</v>
      </c>
      <c r="H7" s="3"/>
      <c r="I7" s="3">
        <f t="shared" si="0"/>
        <v>0</v>
      </c>
      <c r="J7" s="19">
        <v>0.23</v>
      </c>
      <c r="K7" s="35">
        <f t="shared" si="2"/>
        <v>0</v>
      </c>
      <c r="L7" s="3">
        <f t="shared" si="1"/>
        <v>0</v>
      </c>
    </row>
    <row r="8" spans="1:18" ht="75" x14ac:dyDescent="0.2">
      <c r="A8" s="1">
        <v>4</v>
      </c>
      <c r="B8" s="2" t="s">
        <v>19</v>
      </c>
      <c r="C8" s="17" t="s">
        <v>73</v>
      </c>
      <c r="D8" s="2"/>
      <c r="E8" s="2"/>
      <c r="F8" s="18" t="s">
        <v>110</v>
      </c>
      <c r="G8" s="18">
        <v>1900</v>
      </c>
      <c r="H8" s="3"/>
      <c r="I8" s="3">
        <f t="shared" si="0"/>
        <v>0</v>
      </c>
      <c r="J8" s="19">
        <v>0.23</v>
      </c>
      <c r="K8" s="35">
        <f t="shared" si="2"/>
        <v>0</v>
      </c>
      <c r="L8" s="3">
        <f t="shared" si="1"/>
        <v>0</v>
      </c>
    </row>
    <row r="9" spans="1:18" ht="75" x14ac:dyDescent="0.2">
      <c r="A9" s="1">
        <v>5</v>
      </c>
      <c r="B9" s="2" t="s">
        <v>20</v>
      </c>
      <c r="C9" s="17" t="s">
        <v>74</v>
      </c>
      <c r="D9" s="2"/>
      <c r="E9" s="2"/>
      <c r="F9" s="18" t="s">
        <v>110</v>
      </c>
      <c r="G9" s="18">
        <v>1150</v>
      </c>
      <c r="H9" s="3"/>
      <c r="I9" s="3">
        <f t="shared" si="0"/>
        <v>0</v>
      </c>
      <c r="J9" s="19">
        <v>0.23</v>
      </c>
      <c r="K9" s="35">
        <f t="shared" si="2"/>
        <v>0</v>
      </c>
      <c r="L9" s="3">
        <f t="shared" si="1"/>
        <v>0</v>
      </c>
    </row>
    <row r="10" spans="1:18" ht="60" x14ac:dyDescent="0.2">
      <c r="A10" s="1">
        <v>6</v>
      </c>
      <c r="B10" s="2" t="s">
        <v>21</v>
      </c>
      <c r="C10" s="17" t="s">
        <v>75</v>
      </c>
      <c r="D10" s="2"/>
      <c r="E10" s="2"/>
      <c r="F10" s="18" t="s">
        <v>110</v>
      </c>
      <c r="G10" s="18">
        <v>900</v>
      </c>
      <c r="H10" s="3"/>
      <c r="I10" s="3">
        <f t="shared" si="0"/>
        <v>0</v>
      </c>
      <c r="J10" s="19">
        <v>0.23</v>
      </c>
      <c r="K10" s="35">
        <f t="shared" si="2"/>
        <v>0</v>
      </c>
      <c r="L10" s="3">
        <f t="shared" si="1"/>
        <v>0</v>
      </c>
    </row>
    <row r="11" spans="1:18" ht="90" x14ac:dyDescent="0.2">
      <c r="A11" s="1">
        <v>7</v>
      </c>
      <c r="B11" s="2" t="s">
        <v>22</v>
      </c>
      <c r="C11" s="17" t="s">
        <v>122</v>
      </c>
      <c r="D11" s="2"/>
      <c r="E11" s="2"/>
      <c r="F11" s="18" t="s">
        <v>109</v>
      </c>
      <c r="G11" s="18">
        <v>160</v>
      </c>
      <c r="H11" s="3"/>
      <c r="I11" s="3">
        <f t="shared" si="0"/>
        <v>0</v>
      </c>
      <c r="J11" s="19">
        <v>0.23</v>
      </c>
      <c r="K11" s="35">
        <f t="shared" si="2"/>
        <v>0</v>
      </c>
      <c r="L11" s="3">
        <f t="shared" si="1"/>
        <v>0</v>
      </c>
    </row>
    <row r="12" spans="1:18" ht="90" x14ac:dyDescent="0.2">
      <c r="A12" s="1">
        <v>8</v>
      </c>
      <c r="B12" s="2" t="s">
        <v>23</v>
      </c>
      <c r="C12" s="58" t="s">
        <v>137</v>
      </c>
      <c r="D12" s="2"/>
      <c r="E12" s="2"/>
      <c r="F12" s="18" t="s">
        <v>110</v>
      </c>
      <c r="G12" s="18">
        <v>2220</v>
      </c>
      <c r="H12" s="3"/>
      <c r="I12" s="3">
        <f t="shared" si="0"/>
        <v>0</v>
      </c>
      <c r="J12" s="19">
        <v>0.23</v>
      </c>
      <c r="K12" s="35">
        <f t="shared" si="2"/>
        <v>0</v>
      </c>
      <c r="L12" s="3">
        <f t="shared" si="1"/>
        <v>0</v>
      </c>
    </row>
    <row r="13" spans="1:18" ht="75" x14ac:dyDescent="0.2">
      <c r="A13" s="1">
        <v>9</v>
      </c>
      <c r="B13" s="2" t="s">
        <v>24</v>
      </c>
      <c r="C13" s="17" t="s">
        <v>76</v>
      </c>
      <c r="D13" s="2"/>
      <c r="E13" s="2"/>
      <c r="F13" s="18" t="s">
        <v>110</v>
      </c>
      <c r="G13" s="18">
        <v>1152</v>
      </c>
      <c r="H13" s="3"/>
      <c r="I13" s="3">
        <f t="shared" si="0"/>
        <v>0</v>
      </c>
      <c r="J13" s="19">
        <v>0.23</v>
      </c>
      <c r="K13" s="35">
        <f t="shared" si="2"/>
        <v>0</v>
      </c>
      <c r="L13" s="3">
        <f t="shared" si="1"/>
        <v>0</v>
      </c>
    </row>
    <row r="14" spans="1:18" ht="90" x14ac:dyDescent="0.2">
      <c r="A14" s="1">
        <v>10</v>
      </c>
      <c r="B14" s="2" t="s">
        <v>25</v>
      </c>
      <c r="C14" s="17" t="s">
        <v>77</v>
      </c>
      <c r="D14" s="2"/>
      <c r="E14" s="2"/>
      <c r="F14" s="18" t="s">
        <v>110</v>
      </c>
      <c r="G14" s="18">
        <v>864</v>
      </c>
      <c r="H14" s="3"/>
      <c r="I14" s="3">
        <f t="shared" si="0"/>
        <v>0</v>
      </c>
      <c r="J14" s="19">
        <v>0.23</v>
      </c>
      <c r="K14" s="35">
        <f t="shared" si="2"/>
        <v>0</v>
      </c>
      <c r="L14" s="3">
        <f t="shared" si="1"/>
        <v>0</v>
      </c>
    </row>
    <row r="15" spans="1:18" ht="90" x14ac:dyDescent="0.2">
      <c r="A15" s="1">
        <v>11</v>
      </c>
      <c r="B15" s="2" t="s">
        <v>26</v>
      </c>
      <c r="C15" s="17" t="s">
        <v>78</v>
      </c>
      <c r="D15" s="2"/>
      <c r="E15" s="2"/>
      <c r="F15" s="18" t="s">
        <v>111</v>
      </c>
      <c r="G15" s="18">
        <v>155</v>
      </c>
      <c r="H15" s="3"/>
      <c r="I15" s="3">
        <f t="shared" si="0"/>
        <v>0</v>
      </c>
      <c r="J15" s="19">
        <v>0.23</v>
      </c>
      <c r="K15" s="35">
        <f t="shared" si="2"/>
        <v>0</v>
      </c>
      <c r="L15" s="3">
        <f t="shared" si="1"/>
        <v>0</v>
      </c>
    </row>
    <row r="16" spans="1:18" ht="60" x14ac:dyDescent="0.2">
      <c r="A16" s="1">
        <v>12</v>
      </c>
      <c r="B16" s="2" t="s">
        <v>27</v>
      </c>
      <c r="C16" s="17" t="s">
        <v>79</v>
      </c>
      <c r="D16" s="2"/>
      <c r="E16" s="2"/>
      <c r="F16" s="18" t="s">
        <v>111</v>
      </c>
      <c r="G16" s="18">
        <v>127</v>
      </c>
      <c r="H16" s="3"/>
      <c r="I16" s="3">
        <f t="shared" si="0"/>
        <v>0</v>
      </c>
      <c r="J16" s="19">
        <v>0.23</v>
      </c>
      <c r="K16" s="35">
        <f t="shared" si="2"/>
        <v>0</v>
      </c>
      <c r="L16" s="3">
        <f t="shared" si="1"/>
        <v>0</v>
      </c>
    </row>
    <row r="17" spans="1:12" ht="75" x14ac:dyDescent="0.2">
      <c r="A17" s="1">
        <v>13</v>
      </c>
      <c r="B17" s="2" t="s">
        <v>28</v>
      </c>
      <c r="C17" s="17" t="s">
        <v>80</v>
      </c>
      <c r="D17" s="2"/>
      <c r="E17" s="2"/>
      <c r="F17" s="18" t="s">
        <v>110</v>
      </c>
      <c r="G17" s="18">
        <v>240</v>
      </c>
      <c r="H17" s="3"/>
      <c r="I17" s="3">
        <f t="shared" si="0"/>
        <v>0</v>
      </c>
      <c r="J17" s="19">
        <v>0.23</v>
      </c>
      <c r="K17" s="35">
        <f t="shared" si="2"/>
        <v>0</v>
      </c>
      <c r="L17" s="3">
        <f t="shared" si="1"/>
        <v>0</v>
      </c>
    </row>
    <row r="18" spans="1:12" ht="75" x14ac:dyDescent="0.2">
      <c r="A18" s="1">
        <v>14</v>
      </c>
      <c r="B18" s="2" t="s">
        <v>29</v>
      </c>
      <c r="C18" s="20" t="s">
        <v>81</v>
      </c>
      <c r="D18" s="2"/>
      <c r="E18" s="2"/>
      <c r="F18" s="18" t="s">
        <v>109</v>
      </c>
      <c r="G18" s="18">
        <v>1300</v>
      </c>
      <c r="H18" s="3"/>
      <c r="I18" s="3">
        <f t="shared" si="0"/>
        <v>0</v>
      </c>
      <c r="J18" s="19">
        <v>0.23</v>
      </c>
      <c r="K18" s="35">
        <f t="shared" si="2"/>
        <v>0</v>
      </c>
      <c r="L18" s="3">
        <f t="shared" si="1"/>
        <v>0</v>
      </c>
    </row>
    <row r="19" spans="1:12" ht="60" x14ac:dyDescent="0.2">
      <c r="A19" s="1">
        <v>15</v>
      </c>
      <c r="B19" s="2" t="s">
        <v>30</v>
      </c>
      <c r="C19" s="17" t="s">
        <v>82</v>
      </c>
      <c r="D19" s="2"/>
      <c r="E19" s="2"/>
      <c r="F19" s="18" t="s">
        <v>111</v>
      </c>
      <c r="G19" s="18">
        <v>70</v>
      </c>
      <c r="H19" s="3"/>
      <c r="I19" s="3">
        <f t="shared" si="0"/>
        <v>0</v>
      </c>
      <c r="J19" s="19">
        <v>0.23</v>
      </c>
      <c r="K19" s="35">
        <f t="shared" si="2"/>
        <v>0</v>
      </c>
      <c r="L19" s="3">
        <f t="shared" si="1"/>
        <v>0</v>
      </c>
    </row>
    <row r="20" spans="1:12" ht="60" x14ac:dyDescent="0.2">
      <c r="A20" s="1">
        <v>16</v>
      </c>
      <c r="B20" s="2" t="s">
        <v>31</v>
      </c>
      <c r="C20" s="17" t="s">
        <v>83</v>
      </c>
      <c r="D20" s="2"/>
      <c r="E20" s="2"/>
      <c r="F20" s="18" t="s">
        <v>111</v>
      </c>
      <c r="G20" s="18">
        <v>80</v>
      </c>
      <c r="H20" s="3"/>
      <c r="I20" s="3">
        <f t="shared" si="0"/>
        <v>0</v>
      </c>
      <c r="J20" s="19">
        <v>0.08</v>
      </c>
      <c r="K20" s="35">
        <f t="shared" si="2"/>
        <v>0</v>
      </c>
      <c r="L20" s="3">
        <f t="shared" si="1"/>
        <v>0</v>
      </c>
    </row>
    <row r="21" spans="1:12" ht="270" x14ac:dyDescent="0.2">
      <c r="A21" s="1">
        <v>17</v>
      </c>
      <c r="B21" s="2" t="s">
        <v>32</v>
      </c>
      <c r="C21" s="17" t="s">
        <v>123</v>
      </c>
      <c r="D21" s="2"/>
      <c r="E21" s="2"/>
      <c r="F21" s="18" t="s">
        <v>109</v>
      </c>
      <c r="G21" s="18">
        <v>170</v>
      </c>
      <c r="H21" s="3"/>
      <c r="I21" s="3">
        <f t="shared" si="0"/>
        <v>0</v>
      </c>
      <c r="J21" s="19">
        <v>0.23</v>
      </c>
      <c r="K21" s="35">
        <f t="shared" si="2"/>
        <v>0</v>
      </c>
      <c r="L21" s="3">
        <f t="shared" si="1"/>
        <v>0</v>
      </c>
    </row>
    <row r="22" spans="1:12" ht="105" x14ac:dyDescent="0.2">
      <c r="A22" s="1">
        <v>18</v>
      </c>
      <c r="B22" s="2" t="s">
        <v>33</v>
      </c>
      <c r="C22" s="17" t="s">
        <v>124</v>
      </c>
      <c r="D22" s="2"/>
      <c r="E22" s="2"/>
      <c r="F22" s="18" t="s">
        <v>109</v>
      </c>
      <c r="G22" s="18">
        <v>192</v>
      </c>
      <c r="H22" s="3"/>
      <c r="I22" s="3">
        <f t="shared" si="0"/>
        <v>0</v>
      </c>
      <c r="J22" s="19">
        <v>0.23</v>
      </c>
      <c r="K22" s="35">
        <f t="shared" si="2"/>
        <v>0</v>
      </c>
      <c r="L22" s="3">
        <f t="shared" si="1"/>
        <v>0</v>
      </c>
    </row>
    <row r="23" spans="1:12" ht="87.5" customHeight="1" x14ac:dyDescent="0.2">
      <c r="A23" s="1">
        <v>19</v>
      </c>
      <c r="B23" s="2" t="s">
        <v>34</v>
      </c>
      <c r="C23" s="17" t="s">
        <v>125</v>
      </c>
      <c r="D23" s="2"/>
      <c r="E23" s="2"/>
      <c r="F23" s="18" t="s">
        <v>109</v>
      </c>
      <c r="G23" s="18">
        <v>24</v>
      </c>
      <c r="H23" s="3"/>
      <c r="I23" s="3">
        <f t="shared" si="0"/>
        <v>0</v>
      </c>
      <c r="J23" s="19">
        <v>0.23</v>
      </c>
      <c r="K23" s="35">
        <f t="shared" si="2"/>
        <v>0</v>
      </c>
      <c r="L23" s="3">
        <f t="shared" si="1"/>
        <v>0</v>
      </c>
    </row>
    <row r="24" spans="1:12" ht="215.5" customHeight="1" x14ac:dyDescent="0.2">
      <c r="A24" s="1">
        <v>20</v>
      </c>
      <c r="B24" s="2" t="s">
        <v>35</v>
      </c>
      <c r="C24" s="17" t="s">
        <v>126</v>
      </c>
      <c r="D24" s="2"/>
      <c r="E24" s="2"/>
      <c r="F24" s="18" t="s">
        <v>109</v>
      </c>
      <c r="G24" s="18">
        <v>48</v>
      </c>
      <c r="H24" s="3"/>
      <c r="I24" s="3">
        <f t="shared" si="0"/>
        <v>0</v>
      </c>
      <c r="J24" s="19">
        <v>0.23</v>
      </c>
      <c r="K24" s="35">
        <f t="shared" si="2"/>
        <v>0</v>
      </c>
      <c r="L24" s="3">
        <f t="shared" si="1"/>
        <v>0</v>
      </c>
    </row>
    <row r="25" spans="1:12" ht="314" x14ac:dyDescent="0.2">
      <c r="A25" s="1">
        <v>21</v>
      </c>
      <c r="B25" s="2" t="s">
        <v>36</v>
      </c>
      <c r="C25" s="17" t="s">
        <v>127</v>
      </c>
      <c r="D25" s="2"/>
      <c r="E25" s="2"/>
      <c r="F25" s="18" t="s">
        <v>109</v>
      </c>
      <c r="G25" s="18">
        <v>96</v>
      </c>
      <c r="H25" s="3"/>
      <c r="I25" s="3">
        <f t="shared" si="0"/>
        <v>0</v>
      </c>
      <c r="J25" s="19">
        <v>0.23</v>
      </c>
      <c r="K25" s="35">
        <f t="shared" si="2"/>
        <v>0</v>
      </c>
      <c r="L25" s="3">
        <f t="shared" si="1"/>
        <v>0</v>
      </c>
    </row>
    <row r="26" spans="1:12" ht="255" x14ac:dyDescent="0.2">
      <c r="A26" s="1">
        <v>22</v>
      </c>
      <c r="B26" s="2" t="s">
        <v>37</v>
      </c>
      <c r="C26" s="17" t="s">
        <v>128</v>
      </c>
      <c r="D26" s="2"/>
      <c r="E26" s="2"/>
      <c r="F26" s="18" t="s">
        <v>109</v>
      </c>
      <c r="G26" s="18">
        <v>96</v>
      </c>
      <c r="H26" s="3"/>
      <c r="I26" s="3">
        <f t="shared" si="0"/>
        <v>0</v>
      </c>
      <c r="J26" s="19">
        <v>0.23</v>
      </c>
      <c r="K26" s="35">
        <f t="shared" si="2"/>
        <v>0</v>
      </c>
      <c r="L26" s="3">
        <f t="shared" si="1"/>
        <v>0</v>
      </c>
    </row>
    <row r="27" spans="1:12" ht="180" x14ac:dyDescent="0.2">
      <c r="A27" s="1">
        <v>23</v>
      </c>
      <c r="B27" s="2" t="s">
        <v>38</v>
      </c>
      <c r="C27" s="17" t="s">
        <v>129</v>
      </c>
      <c r="D27" s="2"/>
      <c r="E27" s="2"/>
      <c r="F27" s="18" t="s">
        <v>109</v>
      </c>
      <c r="G27" s="18">
        <v>96</v>
      </c>
      <c r="H27" s="3"/>
      <c r="I27" s="3">
        <f t="shared" si="0"/>
        <v>0</v>
      </c>
      <c r="J27" s="19">
        <v>0.23</v>
      </c>
      <c r="K27" s="35">
        <f t="shared" si="2"/>
        <v>0</v>
      </c>
      <c r="L27" s="3">
        <f t="shared" si="1"/>
        <v>0</v>
      </c>
    </row>
    <row r="28" spans="1:12" ht="150" x14ac:dyDescent="0.2">
      <c r="A28" s="1">
        <v>24</v>
      </c>
      <c r="B28" s="2" t="s">
        <v>39</v>
      </c>
      <c r="C28" s="17" t="s">
        <v>130</v>
      </c>
      <c r="D28" s="2"/>
      <c r="E28" s="2"/>
      <c r="F28" s="18" t="s">
        <v>109</v>
      </c>
      <c r="G28" s="18">
        <v>540</v>
      </c>
      <c r="H28" s="3"/>
      <c r="I28" s="3">
        <f t="shared" si="0"/>
        <v>0</v>
      </c>
      <c r="J28" s="19">
        <v>0.23</v>
      </c>
      <c r="K28" s="35">
        <f t="shared" si="2"/>
        <v>0</v>
      </c>
      <c r="L28" s="3">
        <f t="shared" si="1"/>
        <v>0</v>
      </c>
    </row>
    <row r="29" spans="1:12" ht="409.25" customHeight="1" x14ac:dyDescent="0.2">
      <c r="A29" s="1">
        <v>25</v>
      </c>
      <c r="B29" s="2" t="s">
        <v>40</v>
      </c>
      <c r="C29" s="17" t="s">
        <v>131</v>
      </c>
      <c r="D29" s="2"/>
      <c r="E29" s="2"/>
      <c r="F29" s="18" t="s">
        <v>109</v>
      </c>
      <c r="G29" s="18">
        <v>8</v>
      </c>
      <c r="H29" s="3"/>
      <c r="I29" s="3">
        <f t="shared" si="0"/>
        <v>0</v>
      </c>
      <c r="J29" s="19">
        <v>0.23</v>
      </c>
      <c r="K29" s="35">
        <f t="shared" si="2"/>
        <v>0</v>
      </c>
      <c r="L29" s="3">
        <f t="shared" si="1"/>
        <v>0</v>
      </c>
    </row>
    <row r="30" spans="1:12" ht="90" x14ac:dyDescent="0.2">
      <c r="A30" s="1">
        <v>26</v>
      </c>
      <c r="B30" s="2" t="s">
        <v>41</v>
      </c>
      <c r="C30" s="17" t="s">
        <v>132</v>
      </c>
      <c r="D30" s="2"/>
      <c r="E30" s="2"/>
      <c r="F30" s="18" t="s">
        <v>109</v>
      </c>
      <c r="G30" s="18">
        <v>220</v>
      </c>
      <c r="H30" s="14"/>
      <c r="I30" s="3">
        <f t="shared" si="0"/>
        <v>0</v>
      </c>
      <c r="J30" s="19">
        <v>0.23</v>
      </c>
      <c r="K30" s="35">
        <f t="shared" si="2"/>
        <v>0</v>
      </c>
      <c r="L30" s="3">
        <f t="shared" si="1"/>
        <v>0</v>
      </c>
    </row>
    <row r="31" spans="1:12" ht="150" x14ac:dyDescent="0.2">
      <c r="A31" s="1">
        <v>27</v>
      </c>
      <c r="B31" s="4" t="s">
        <v>42</v>
      </c>
      <c r="C31" s="59" t="s">
        <v>138</v>
      </c>
      <c r="D31" s="2"/>
      <c r="E31" s="2"/>
      <c r="F31" s="18" t="s">
        <v>109</v>
      </c>
      <c r="G31" s="18">
        <v>96</v>
      </c>
      <c r="H31" s="14"/>
      <c r="I31" s="3">
        <f t="shared" si="0"/>
        <v>0</v>
      </c>
      <c r="J31" s="19">
        <v>0.08</v>
      </c>
      <c r="K31" s="35">
        <f t="shared" si="2"/>
        <v>0</v>
      </c>
      <c r="L31" s="3">
        <f t="shared" si="1"/>
        <v>0</v>
      </c>
    </row>
    <row r="32" spans="1:12" ht="180" x14ac:dyDescent="0.2">
      <c r="A32" s="1">
        <v>28</v>
      </c>
      <c r="B32" s="5" t="s">
        <v>43</v>
      </c>
      <c r="C32" s="22" t="s">
        <v>133</v>
      </c>
      <c r="D32" s="2"/>
      <c r="E32" s="2"/>
      <c r="F32" s="18" t="s">
        <v>109</v>
      </c>
      <c r="G32" s="18">
        <v>240</v>
      </c>
      <c r="H32" s="14"/>
      <c r="I32" s="3">
        <f t="shared" si="0"/>
        <v>0</v>
      </c>
      <c r="J32" s="23">
        <v>0.23</v>
      </c>
      <c r="K32" s="35">
        <f t="shared" si="2"/>
        <v>0</v>
      </c>
      <c r="L32" s="3">
        <f t="shared" si="1"/>
        <v>0</v>
      </c>
    </row>
    <row r="33" spans="1:12" ht="342" x14ac:dyDescent="0.2">
      <c r="A33" s="1">
        <v>29</v>
      </c>
      <c r="B33" s="5" t="s">
        <v>44</v>
      </c>
      <c r="C33" s="17" t="s">
        <v>134</v>
      </c>
      <c r="D33" s="2"/>
      <c r="E33" s="2"/>
      <c r="F33" s="18" t="s">
        <v>109</v>
      </c>
      <c r="G33" s="18">
        <v>120</v>
      </c>
      <c r="H33" s="14"/>
      <c r="I33" s="3">
        <f t="shared" si="0"/>
        <v>0</v>
      </c>
      <c r="J33" s="23">
        <v>0.23</v>
      </c>
      <c r="K33" s="35">
        <f t="shared" si="2"/>
        <v>0</v>
      </c>
      <c r="L33" s="3">
        <f t="shared" si="1"/>
        <v>0</v>
      </c>
    </row>
    <row r="34" spans="1:12" ht="135" x14ac:dyDescent="0.2">
      <c r="A34" s="1">
        <v>30</v>
      </c>
      <c r="B34" s="5" t="s">
        <v>33</v>
      </c>
      <c r="C34" s="22" t="s">
        <v>135</v>
      </c>
      <c r="D34" s="2"/>
      <c r="E34" s="2"/>
      <c r="F34" s="18" t="s">
        <v>109</v>
      </c>
      <c r="G34" s="18">
        <v>550</v>
      </c>
      <c r="H34" s="14"/>
      <c r="I34" s="3">
        <f t="shared" si="0"/>
        <v>0</v>
      </c>
      <c r="J34" s="23">
        <v>0.23</v>
      </c>
      <c r="K34" s="35">
        <f t="shared" si="2"/>
        <v>0</v>
      </c>
      <c r="L34" s="3">
        <f t="shared" si="1"/>
        <v>0</v>
      </c>
    </row>
    <row r="35" spans="1:12" ht="120" x14ac:dyDescent="0.2">
      <c r="A35" s="1">
        <v>31</v>
      </c>
      <c r="B35" s="5" t="s">
        <v>45</v>
      </c>
      <c r="C35" s="22" t="s">
        <v>136</v>
      </c>
      <c r="D35" s="2"/>
      <c r="E35" s="2"/>
      <c r="F35" s="18" t="s">
        <v>109</v>
      </c>
      <c r="G35" s="18">
        <v>720</v>
      </c>
      <c r="H35" s="14"/>
      <c r="I35" s="3">
        <f t="shared" si="0"/>
        <v>0</v>
      </c>
      <c r="J35" s="23">
        <v>0.23</v>
      </c>
      <c r="K35" s="35">
        <f t="shared" si="2"/>
        <v>0</v>
      </c>
      <c r="L35" s="3">
        <f t="shared" si="1"/>
        <v>0</v>
      </c>
    </row>
    <row r="36" spans="1:12" ht="255" x14ac:dyDescent="0.2">
      <c r="A36" s="1">
        <v>32</v>
      </c>
      <c r="B36" s="5" t="s">
        <v>46</v>
      </c>
      <c r="C36" s="20" t="s">
        <v>139</v>
      </c>
      <c r="D36" s="2"/>
      <c r="E36" s="2"/>
      <c r="F36" s="18" t="s">
        <v>109</v>
      </c>
      <c r="G36" s="18">
        <v>70</v>
      </c>
      <c r="H36" s="14"/>
      <c r="I36" s="3">
        <f t="shared" si="0"/>
        <v>0</v>
      </c>
      <c r="J36" s="23">
        <v>0.23</v>
      </c>
      <c r="K36" s="35">
        <f t="shared" si="2"/>
        <v>0</v>
      </c>
      <c r="L36" s="3">
        <f t="shared" si="1"/>
        <v>0</v>
      </c>
    </row>
    <row r="37" spans="1:12" ht="60" x14ac:dyDescent="0.2">
      <c r="A37" s="1">
        <v>33</v>
      </c>
      <c r="B37" s="5" t="s">
        <v>47</v>
      </c>
      <c r="C37" s="24" t="s">
        <v>84</v>
      </c>
      <c r="D37" s="2"/>
      <c r="E37" s="2"/>
      <c r="F37" s="18" t="s">
        <v>5</v>
      </c>
      <c r="G37" s="25">
        <v>550</v>
      </c>
      <c r="H37" s="13"/>
      <c r="I37" s="3">
        <f t="shared" si="0"/>
        <v>0</v>
      </c>
      <c r="J37" s="23">
        <v>0.23</v>
      </c>
      <c r="K37" s="35">
        <f t="shared" si="2"/>
        <v>0</v>
      </c>
      <c r="L37" s="3">
        <f t="shared" ref="L37:L61" si="3">I37*1.23</f>
        <v>0</v>
      </c>
    </row>
    <row r="38" spans="1:12" ht="90" x14ac:dyDescent="0.2">
      <c r="A38" s="1">
        <v>34</v>
      </c>
      <c r="B38" s="5" t="s">
        <v>48</v>
      </c>
      <c r="C38" s="22" t="s">
        <v>85</v>
      </c>
      <c r="D38" s="2"/>
      <c r="E38" s="2"/>
      <c r="F38" s="18" t="s">
        <v>5</v>
      </c>
      <c r="G38" s="18">
        <v>375</v>
      </c>
      <c r="H38" s="14"/>
      <c r="I38" s="3">
        <f t="shared" si="0"/>
        <v>0</v>
      </c>
      <c r="J38" s="23">
        <v>0.23</v>
      </c>
      <c r="K38" s="35">
        <f t="shared" si="2"/>
        <v>0</v>
      </c>
      <c r="L38" s="3">
        <f t="shared" si="3"/>
        <v>0</v>
      </c>
    </row>
    <row r="39" spans="1:12" ht="105" x14ac:dyDescent="0.2">
      <c r="A39" s="1">
        <v>35</v>
      </c>
      <c r="B39" s="5" t="s">
        <v>49</v>
      </c>
      <c r="C39" s="20" t="s">
        <v>86</v>
      </c>
      <c r="D39" s="2"/>
      <c r="E39" s="2"/>
      <c r="F39" s="18" t="s">
        <v>109</v>
      </c>
      <c r="G39" s="18">
        <v>1500</v>
      </c>
      <c r="H39" s="14"/>
      <c r="I39" s="3">
        <f t="shared" si="0"/>
        <v>0</v>
      </c>
      <c r="J39" s="23">
        <v>0.23</v>
      </c>
      <c r="K39" s="35">
        <f t="shared" si="2"/>
        <v>0</v>
      </c>
      <c r="L39" s="3">
        <f t="shared" si="3"/>
        <v>0</v>
      </c>
    </row>
    <row r="40" spans="1:12" ht="105" x14ac:dyDescent="0.2">
      <c r="A40" s="1">
        <v>36</v>
      </c>
      <c r="B40" s="5" t="s">
        <v>50</v>
      </c>
      <c r="C40" s="20" t="s">
        <v>87</v>
      </c>
      <c r="D40" s="2"/>
      <c r="E40" s="2"/>
      <c r="F40" s="18" t="s">
        <v>109</v>
      </c>
      <c r="G40" s="18">
        <v>400</v>
      </c>
      <c r="H40" s="14"/>
      <c r="I40" s="3">
        <f t="shared" si="0"/>
        <v>0</v>
      </c>
      <c r="J40" s="23">
        <v>0.23</v>
      </c>
      <c r="K40" s="35">
        <f t="shared" si="2"/>
        <v>0</v>
      </c>
      <c r="L40" s="3">
        <f t="shared" si="3"/>
        <v>0</v>
      </c>
    </row>
    <row r="41" spans="1:12" ht="90" x14ac:dyDescent="0.2">
      <c r="A41" s="1">
        <v>37</v>
      </c>
      <c r="B41" s="5" t="s">
        <v>51</v>
      </c>
      <c r="C41" s="20" t="s">
        <v>88</v>
      </c>
      <c r="D41" s="2"/>
      <c r="E41" s="2"/>
      <c r="F41" s="18" t="s">
        <v>109</v>
      </c>
      <c r="G41" s="18">
        <v>900</v>
      </c>
      <c r="H41" s="14"/>
      <c r="I41" s="3">
        <f t="shared" si="0"/>
        <v>0</v>
      </c>
      <c r="J41" s="23">
        <v>0.23</v>
      </c>
      <c r="K41" s="35">
        <f t="shared" si="2"/>
        <v>0</v>
      </c>
      <c r="L41" s="3">
        <f t="shared" si="3"/>
        <v>0</v>
      </c>
    </row>
    <row r="42" spans="1:12" ht="60" x14ac:dyDescent="0.2">
      <c r="A42" s="1">
        <v>38</v>
      </c>
      <c r="B42" s="5" t="s">
        <v>52</v>
      </c>
      <c r="C42" s="20" t="s">
        <v>89</v>
      </c>
      <c r="D42" s="2"/>
      <c r="E42" s="2"/>
      <c r="F42" s="18" t="s">
        <v>109</v>
      </c>
      <c r="G42" s="18">
        <v>600</v>
      </c>
      <c r="H42" s="14"/>
      <c r="I42" s="3">
        <f t="shared" si="0"/>
        <v>0</v>
      </c>
      <c r="J42" s="23">
        <v>0.23</v>
      </c>
      <c r="K42" s="35">
        <f t="shared" si="2"/>
        <v>0</v>
      </c>
      <c r="L42" s="3">
        <f t="shared" si="3"/>
        <v>0</v>
      </c>
    </row>
    <row r="43" spans="1:12" ht="285" x14ac:dyDescent="0.2">
      <c r="A43" s="1">
        <v>39</v>
      </c>
      <c r="B43" s="5" t="s">
        <v>53</v>
      </c>
      <c r="C43" s="20" t="s">
        <v>90</v>
      </c>
      <c r="D43" s="2"/>
      <c r="E43" s="2"/>
      <c r="F43" s="18" t="s">
        <v>109</v>
      </c>
      <c r="G43" s="26">
        <v>90</v>
      </c>
      <c r="H43" s="14"/>
      <c r="I43" s="3">
        <f t="shared" si="0"/>
        <v>0</v>
      </c>
      <c r="J43" s="23">
        <v>0.23</v>
      </c>
      <c r="K43" s="35">
        <f t="shared" si="2"/>
        <v>0</v>
      </c>
      <c r="L43" s="3">
        <f t="shared" si="3"/>
        <v>0</v>
      </c>
    </row>
    <row r="44" spans="1:12" ht="285" x14ac:dyDescent="0.2">
      <c r="A44" s="1">
        <v>40</v>
      </c>
      <c r="B44" s="5" t="s">
        <v>54</v>
      </c>
      <c r="C44" s="20" t="s">
        <v>90</v>
      </c>
      <c r="D44" s="2"/>
      <c r="E44" s="2"/>
      <c r="F44" s="18" t="s">
        <v>109</v>
      </c>
      <c r="G44" s="18">
        <v>30</v>
      </c>
      <c r="H44" s="14"/>
      <c r="I44" s="3">
        <f t="shared" si="0"/>
        <v>0</v>
      </c>
      <c r="J44" s="23">
        <v>0.23</v>
      </c>
      <c r="K44" s="35">
        <f t="shared" si="2"/>
        <v>0</v>
      </c>
      <c r="L44" s="3">
        <f t="shared" si="3"/>
        <v>0</v>
      </c>
    </row>
    <row r="45" spans="1:12" ht="60" x14ac:dyDescent="0.2">
      <c r="A45" s="1">
        <v>41</v>
      </c>
      <c r="B45" s="5" t="s">
        <v>55</v>
      </c>
      <c r="C45" s="22" t="s">
        <v>113</v>
      </c>
      <c r="D45" s="2"/>
      <c r="E45" s="2"/>
      <c r="F45" s="18" t="s">
        <v>109</v>
      </c>
      <c r="G45" s="18">
        <v>135</v>
      </c>
      <c r="H45" s="14"/>
      <c r="I45" s="3">
        <f t="shared" si="0"/>
        <v>0</v>
      </c>
      <c r="J45" s="23">
        <v>0.23</v>
      </c>
      <c r="K45" s="35">
        <f t="shared" si="2"/>
        <v>0</v>
      </c>
      <c r="L45" s="3">
        <f t="shared" si="3"/>
        <v>0</v>
      </c>
    </row>
    <row r="46" spans="1:12" ht="120" x14ac:dyDescent="0.2">
      <c r="A46" s="1">
        <v>42</v>
      </c>
      <c r="B46" s="5" t="s">
        <v>56</v>
      </c>
      <c r="C46" s="20" t="s">
        <v>91</v>
      </c>
      <c r="D46" s="2"/>
      <c r="E46" s="2"/>
      <c r="F46" s="18" t="s">
        <v>109</v>
      </c>
      <c r="G46" s="18">
        <v>50</v>
      </c>
      <c r="H46" s="14"/>
      <c r="I46" s="3">
        <f t="shared" si="0"/>
        <v>0</v>
      </c>
      <c r="J46" s="23">
        <v>0.23</v>
      </c>
      <c r="K46" s="35">
        <f t="shared" si="2"/>
        <v>0</v>
      </c>
      <c r="L46" s="3">
        <f t="shared" si="3"/>
        <v>0</v>
      </c>
    </row>
    <row r="47" spans="1:12" ht="60" x14ac:dyDescent="0.2">
      <c r="A47" s="1">
        <v>43</v>
      </c>
      <c r="B47" s="5" t="s">
        <v>57</v>
      </c>
      <c r="C47" s="20" t="s">
        <v>92</v>
      </c>
      <c r="D47" s="2"/>
      <c r="E47" s="2"/>
      <c r="F47" s="18" t="s">
        <v>109</v>
      </c>
      <c r="G47" s="18">
        <v>50</v>
      </c>
      <c r="H47" s="14"/>
      <c r="I47" s="3">
        <f t="shared" si="0"/>
        <v>0</v>
      </c>
      <c r="J47" s="23">
        <v>0.23</v>
      </c>
      <c r="K47" s="35">
        <f t="shared" si="2"/>
        <v>0</v>
      </c>
      <c r="L47" s="3">
        <f t="shared" si="3"/>
        <v>0</v>
      </c>
    </row>
    <row r="48" spans="1:12" ht="60" x14ac:dyDescent="0.2">
      <c r="A48" s="1">
        <v>44</v>
      </c>
      <c r="B48" s="5" t="s">
        <v>58</v>
      </c>
      <c r="C48" s="21" t="s">
        <v>93</v>
      </c>
      <c r="D48" s="2"/>
      <c r="E48" s="2"/>
      <c r="F48" s="18" t="s">
        <v>109</v>
      </c>
      <c r="G48" s="18">
        <v>40</v>
      </c>
      <c r="H48" s="14"/>
      <c r="I48" s="3">
        <f t="shared" si="0"/>
        <v>0</v>
      </c>
      <c r="J48" s="23">
        <v>0.23</v>
      </c>
      <c r="K48" s="35">
        <f t="shared" si="2"/>
        <v>0</v>
      </c>
      <c r="L48" s="3">
        <f t="shared" si="3"/>
        <v>0</v>
      </c>
    </row>
    <row r="49" spans="1:12" ht="75" x14ac:dyDescent="0.2">
      <c r="A49" s="1">
        <v>45</v>
      </c>
      <c r="B49" s="5" t="s">
        <v>59</v>
      </c>
      <c r="C49" s="21" t="s">
        <v>94</v>
      </c>
      <c r="D49" s="2"/>
      <c r="E49" s="2"/>
      <c r="F49" s="18" t="s">
        <v>109</v>
      </c>
      <c r="G49" s="18">
        <v>100</v>
      </c>
      <c r="H49" s="14"/>
      <c r="I49" s="3">
        <f t="shared" si="0"/>
        <v>0</v>
      </c>
      <c r="J49" s="23">
        <v>0.23</v>
      </c>
      <c r="K49" s="35">
        <f t="shared" si="2"/>
        <v>0</v>
      </c>
      <c r="L49" s="3">
        <f t="shared" si="3"/>
        <v>0</v>
      </c>
    </row>
    <row r="50" spans="1:12" ht="45" x14ac:dyDescent="0.2">
      <c r="A50" s="1">
        <v>46</v>
      </c>
      <c r="B50" s="5" t="s">
        <v>60</v>
      </c>
      <c r="C50" s="22" t="s">
        <v>95</v>
      </c>
      <c r="D50" s="2"/>
      <c r="E50" s="2"/>
      <c r="F50" s="18" t="s">
        <v>109</v>
      </c>
      <c r="G50" s="18">
        <v>36</v>
      </c>
      <c r="H50" s="14"/>
      <c r="I50" s="3">
        <f t="shared" si="0"/>
        <v>0</v>
      </c>
      <c r="J50" s="23">
        <v>0.23</v>
      </c>
      <c r="K50" s="35">
        <f t="shared" si="2"/>
        <v>0</v>
      </c>
      <c r="L50" s="3">
        <f t="shared" si="3"/>
        <v>0</v>
      </c>
    </row>
    <row r="51" spans="1:12" ht="30" x14ac:dyDescent="0.2">
      <c r="A51" s="1">
        <v>47</v>
      </c>
      <c r="B51" s="5" t="s">
        <v>61</v>
      </c>
      <c r="C51" s="22" t="s">
        <v>96</v>
      </c>
      <c r="D51" s="2"/>
      <c r="E51" s="2"/>
      <c r="F51" s="18" t="s">
        <v>109</v>
      </c>
      <c r="G51" s="18">
        <v>36</v>
      </c>
      <c r="H51" s="14"/>
      <c r="I51" s="3">
        <f t="shared" si="0"/>
        <v>0</v>
      </c>
      <c r="J51" s="23">
        <v>0.23</v>
      </c>
      <c r="K51" s="35">
        <f t="shared" si="2"/>
        <v>0</v>
      </c>
      <c r="L51" s="3">
        <f t="shared" si="3"/>
        <v>0</v>
      </c>
    </row>
    <row r="52" spans="1:12" ht="75" x14ac:dyDescent="0.2">
      <c r="A52" s="1">
        <v>48</v>
      </c>
      <c r="B52" s="5" t="s">
        <v>62</v>
      </c>
      <c r="C52" s="20" t="s">
        <v>97</v>
      </c>
      <c r="D52" s="2"/>
      <c r="E52" s="2"/>
      <c r="F52" s="18" t="s">
        <v>109</v>
      </c>
      <c r="G52" s="18">
        <v>50</v>
      </c>
      <c r="H52" s="14"/>
      <c r="I52" s="3">
        <f t="shared" si="0"/>
        <v>0</v>
      </c>
      <c r="J52" s="23">
        <v>0.23</v>
      </c>
      <c r="K52" s="35">
        <f t="shared" si="2"/>
        <v>0</v>
      </c>
      <c r="L52" s="3">
        <f t="shared" si="3"/>
        <v>0</v>
      </c>
    </row>
    <row r="53" spans="1:12" ht="60" x14ac:dyDescent="0.2">
      <c r="A53" s="1">
        <v>49</v>
      </c>
      <c r="B53" s="5" t="s">
        <v>63</v>
      </c>
      <c r="C53" s="22" t="s">
        <v>98</v>
      </c>
      <c r="D53" s="2"/>
      <c r="E53" s="2"/>
      <c r="F53" s="18" t="s">
        <v>109</v>
      </c>
      <c r="G53" s="26">
        <v>15</v>
      </c>
      <c r="H53" s="14"/>
      <c r="I53" s="3">
        <f t="shared" si="0"/>
        <v>0</v>
      </c>
      <c r="J53" s="23">
        <v>0.23</v>
      </c>
      <c r="K53" s="35">
        <f t="shared" si="2"/>
        <v>0</v>
      </c>
      <c r="L53" s="3">
        <f t="shared" si="3"/>
        <v>0</v>
      </c>
    </row>
    <row r="54" spans="1:12" ht="75" x14ac:dyDescent="0.2">
      <c r="A54" s="1">
        <v>50</v>
      </c>
      <c r="B54" s="5" t="s">
        <v>64</v>
      </c>
      <c r="C54" s="22" t="s">
        <v>99</v>
      </c>
      <c r="D54" s="2"/>
      <c r="E54" s="2"/>
      <c r="F54" s="18" t="s">
        <v>109</v>
      </c>
      <c r="G54" s="18">
        <v>80</v>
      </c>
      <c r="H54" s="14"/>
      <c r="I54" s="3">
        <f t="shared" si="0"/>
        <v>0</v>
      </c>
      <c r="J54" s="23">
        <v>0.23</v>
      </c>
      <c r="K54" s="35">
        <f t="shared" si="2"/>
        <v>0</v>
      </c>
      <c r="L54" s="3">
        <f t="shared" si="3"/>
        <v>0</v>
      </c>
    </row>
    <row r="55" spans="1:12" ht="60" x14ac:dyDescent="0.2">
      <c r="A55" s="1">
        <v>51</v>
      </c>
      <c r="B55" s="5" t="s">
        <v>65</v>
      </c>
      <c r="C55" s="22" t="s">
        <v>100</v>
      </c>
      <c r="D55" s="2"/>
      <c r="E55" s="2"/>
      <c r="F55" s="18" t="s">
        <v>109</v>
      </c>
      <c r="G55" s="18">
        <v>20</v>
      </c>
      <c r="H55" s="14"/>
      <c r="I55" s="3">
        <f t="shared" si="0"/>
        <v>0</v>
      </c>
      <c r="J55" s="23">
        <v>0.23</v>
      </c>
      <c r="K55" s="35">
        <f t="shared" si="2"/>
        <v>0</v>
      </c>
      <c r="L55" s="3">
        <f t="shared" si="3"/>
        <v>0</v>
      </c>
    </row>
    <row r="56" spans="1:12" ht="75" x14ac:dyDescent="0.2">
      <c r="A56" s="1">
        <v>52</v>
      </c>
      <c r="B56" s="5" t="s">
        <v>66</v>
      </c>
      <c r="C56" s="17" t="s">
        <v>101</v>
      </c>
      <c r="D56" s="2"/>
      <c r="E56" s="2"/>
      <c r="F56" s="18" t="s">
        <v>110</v>
      </c>
      <c r="G56" s="18">
        <v>24</v>
      </c>
      <c r="H56" s="14"/>
      <c r="I56" s="3">
        <f t="shared" si="0"/>
        <v>0</v>
      </c>
      <c r="J56" s="23">
        <v>0.23</v>
      </c>
      <c r="K56" s="35">
        <f t="shared" si="2"/>
        <v>0</v>
      </c>
      <c r="L56" s="3">
        <f t="shared" si="3"/>
        <v>0</v>
      </c>
    </row>
    <row r="57" spans="1:12" ht="60" x14ac:dyDescent="0.2">
      <c r="A57" s="1">
        <v>53</v>
      </c>
      <c r="B57" s="5" t="s">
        <v>67</v>
      </c>
      <c r="C57" s="17" t="s">
        <v>102</v>
      </c>
      <c r="D57" s="2"/>
      <c r="E57" s="2"/>
      <c r="F57" s="18" t="s">
        <v>110</v>
      </c>
      <c r="G57" s="18">
        <v>90</v>
      </c>
      <c r="H57" s="14"/>
      <c r="I57" s="3">
        <f t="shared" si="0"/>
        <v>0</v>
      </c>
      <c r="J57" s="23">
        <v>0.23</v>
      </c>
      <c r="K57" s="35">
        <f t="shared" si="2"/>
        <v>0</v>
      </c>
      <c r="L57" s="3">
        <f t="shared" si="3"/>
        <v>0</v>
      </c>
    </row>
    <row r="58" spans="1:12" ht="135" x14ac:dyDescent="0.2">
      <c r="A58" s="1">
        <v>54</v>
      </c>
      <c r="B58" s="5" t="s">
        <v>68</v>
      </c>
      <c r="C58" s="22" t="s">
        <v>103</v>
      </c>
      <c r="D58" s="2"/>
      <c r="E58" s="2"/>
      <c r="F58" s="18" t="s">
        <v>109</v>
      </c>
      <c r="G58" s="18">
        <v>12</v>
      </c>
      <c r="H58" s="14"/>
      <c r="I58" s="3">
        <f t="shared" si="0"/>
        <v>0</v>
      </c>
      <c r="J58" s="23">
        <v>0.23</v>
      </c>
      <c r="K58" s="35">
        <f t="shared" si="2"/>
        <v>0</v>
      </c>
      <c r="L58" s="3">
        <f t="shared" si="3"/>
        <v>0</v>
      </c>
    </row>
    <row r="59" spans="1:12" ht="314" x14ac:dyDescent="0.2">
      <c r="A59" s="1">
        <v>55</v>
      </c>
      <c r="B59" s="5" t="s">
        <v>69</v>
      </c>
      <c r="C59" s="20" t="s">
        <v>104</v>
      </c>
      <c r="D59" s="2"/>
      <c r="E59" s="2"/>
      <c r="F59" s="18" t="s">
        <v>109</v>
      </c>
      <c r="G59" s="18">
        <v>20</v>
      </c>
      <c r="H59" s="14"/>
      <c r="I59" s="3">
        <f t="shared" si="0"/>
        <v>0</v>
      </c>
      <c r="J59" s="23">
        <v>0.23</v>
      </c>
      <c r="K59" s="35">
        <f t="shared" si="2"/>
        <v>0</v>
      </c>
      <c r="L59" s="3">
        <f t="shared" si="3"/>
        <v>0</v>
      </c>
    </row>
    <row r="60" spans="1:12" ht="225" x14ac:dyDescent="0.2">
      <c r="A60" s="1">
        <v>56</v>
      </c>
      <c r="B60" s="5" t="s">
        <v>70</v>
      </c>
      <c r="C60" s="29" t="s">
        <v>105</v>
      </c>
      <c r="D60" s="2"/>
      <c r="E60" s="2"/>
      <c r="F60" s="18" t="s">
        <v>109</v>
      </c>
      <c r="G60" s="18">
        <v>240</v>
      </c>
      <c r="H60" s="14"/>
      <c r="I60" s="3">
        <f t="shared" si="0"/>
        <v>0</v>
      </c>
      <c r="J60" s="23">
        <v>0.23</v>
      </c>
      <c r="K60" s="35">
        <f t="shared" si="2"/>
        <v>0</v>
      </c>
      <c r="L60" s="3">
        <f t="shared" si="3"/>
        <v>0</v>
      </c>
    </row>
    <row r="61" spans="1:12" ht="91" thickBot="1" x14ac:dyDescent="0.25">
      <c r="A61" s="1">
        <v>57</v>
      </c>
      <c r="B61" s="5" t="s">
        <v>71</v>
      </c>
      <c r="C61" s="30" t="s">
        <v>106</v>
      </c>
      <c r="D61" s="2"/>
      <c r="E61" s="2"/>
      <c r="F61" s="18" t="s">
        <v>109</v>
      </c>
      <c r="G61" s="18">
        <v>480</v>
      </c>
      <c r="H61" s="45"/>
      <c r="I61" s="41">
        <f t="shared" si="0"/>
        <v>0</v>
      </c>
      <c r="J61" s="39">
        <v>0.23</v>
      </c>
      <c r="K61" s="40">
        <f t="shared" si="2"/>
        <v>0</v>
      </c>
      <c r="L61" s="41">
        <f t="shared" si="3"/>
        <v>0</v>
      </c>
    </row>
    <row r="62" spans="1:12" ht="28.5" customHeight="1" thickBot="1" x14ac:dyDescent="0.25">
      <c r="A62" s="6"/>
      <c r="B62" s="6"/>
      <c r="C62" s="6"/>
      <c r="D62" s="6"/>
      <c r="E62" s="6"/>
      <c r="F62" s="6"/>
      <c r="G62" s="6"/>
      <c r="H62" s="46" t="s">
        <v>6</v>
      </c>
      <c r="I62" s="44">
        <f>SUM(I5:I61)</f>
        <v>0</v>
      </c>
      <c r="J62" s="42"/>
      <c r="K62" s="44">
        <f>SUM(K5:K61)</f>
        <v>0</v>
      </c>
      <c r="L62" s="43">
        <f>SUM(L5:L61)</f>
        <v>0</v>
      </c>
    </row>
    <row r="63" spans="1:12" ht="31.5" customHeight="1" x14ac:dyDescent="0.2">
      <c r="A63" s="6"/>
      <c r="B63" s="6"/>
      <c r="C63" s="6"/>
      <c r="D63" s="6"/>
      <c r="E63" s="6"/>
      <c r="F63" s="6"/>
      <c r="G63" s="6"/>
      <c r="H63" s="6"/>
      <c r="I63" s="6"/>
      <c r="J63" s="6"/>
      <c r="K63" s="6"/>
      <c r="L63" s="6"/>
    </row>
    <row r="64" spans="1:12" x14ac:dyDescent="0.2">
      <c r="A64" s="6"/>
      <c r="B64" s="31" t="s">
        <v>9</v>
      </c>
      <c r="C64" s="31"/>
      <c r="D64" s="31"/>
      <c r="E64" s="6"/>
      <c r="F64" s="6"/>
      <c r="G64" s="6"/>
      <c r="H64" s="6"/>
      <c r="I64" s="6"/>
      <c r="J64" s="6"/>
      <c r="K64" s="6"/>
      <c r="L64" s="6"/>
    </row>
    <row r="65" spans="1:12" ht="16" thickBot="1" x14ac:dyDescent="0.25">
      <c r="A65" s="6"/>
      <c r="B65" s="31"/>
      <c r="C65" s="31"/>
      <c r="D65" s="31"/>
      <c r="E65" s="6"/>
      <c r="F65" s="6"/>
      <c r="G65" s="6"/>
      <c r="H65" s="6"/>
      <c r="I65" s="6"/>
      <c r="J65" s="6"/>
      <c r="K65" s="6"/>
      <c r="L65" s="6"/>
    </row>
    <row r="66" spans="1:12" ht="17" thickBot="1" x14ac:dyDescent="0.25">
      <c r="A66" s="63" t="s">
        <v>7</v>
      </c>
      <c r="B66" s="64"/>
      <c r="C66" s="64"/>
      <c r="D66" s="64"/>
      <c r="E66" s="64"/>
      <c r="F66" s="64"/>
      <c r="G66" s="64"/>
      <c r="H66" s="64"/>
      <c r="I66" s="64"/>
      <c r="J66" s="64"/>
      <c r="K66" s="64"/>
      <c r="L66" s="65"/>
    </row>
    <row r="67" spans="1:12" ht="67.5" customHeight="1" x14ac:dyDescent="0.2">
      <c r="A67" s="55" t="s">
        <v>0</v>
      </c>
      <c r="B67" s="56" t="s">
        <v>117</v>
      </c>
      <c r="C67" s="57" t="s">
        <v>72</v>
      </c>
      <c r="D67" s="56" t="s">
        <v>107</v>
      </c>
      <c r="E67" s="56" t="s">
        <v>108</v>
      </c>
      <c r="F67" s="56" t="s">
        <v>1</v>
      </c>
      <c r="G67" s="56" t="s">
        <v>2</v>
      </c>
      <c r="H67" s="56" t="s">
        <v>112</v>
      </c>
      <c r="I67" s="56" t="s">
        <v>3</v>
      </c>
      <c r="J67" s="56" t="s">
        <v>14</v>
      </c>
      <c r="K67" s="56" t="s">
        <v>116</v>
      </c>
      <c r="L67" s="56" t="s">
        <v>4</v>
      </c>
    </row>
    <row r="68" spans="1:12" ht="240" x14ac:dyDescent="0.2">
      <c r="A68" s="50">
        <v>1</v>
      </c>
      <c r="B68" s="51" t="s">
        <v>16</v>
      </c>
      <c r="C68" s="52" t="s">
        <v>140</v>
      </c>
      <c r="D68" s="51"/>
      <c r="E68" s="51"/>
      <c r="F68" s="53" t="s">
        <v>109</v>
      </c>
      <c r="G68" s="54">
        <v>50</v>
      </c>
      <c r="H68" s="38"/>
      <c r="I68" s="38">
        <f t="shared" ref="I68:I123" si="4">G68*H68</f>
        <v>0</v>
      </c>
      <c r="J68" s="36">
        <v>0.23</v>
      </c>
      <c r="K68" s="37">
        <f>I68*J68</f>
        <v>0</v>
      </c>
      <c r="L68" s="38">
        <f t="shared" ref="L68:L99" si="5">I68*1.23</f>
        <v>0</v>
      </c>
    </row>
    <row r="69" spans="1:12" ht="328" x14ac:dyDescent="0.2">
      <c r="A69" s="1">
        <v>2</v>
      </c>
      <c r="B69" s="2" t="s">
        <v>17</v>
      </c>
      <c r="C69" s="17" t="s">
        <v>120</v>
      </c>
      <c r="D69" s="2"/>
      <c r="E69" s="2"/>
      <c r="F69" s="18" t="s">
        <v>109</v>
      </c>
      <c r="G69" s="26">
        <v>20</v>
      </c>
      <c r="H69" s="3"/>
      <c r="I69" s="3">
        <f t="shared" si="4"/>
        <v>0</v>
      </c>
      <c r="J69" s="19">
        <v>0.23</v>
      </c>
      <c r="K69" s="35">
        <f t="shared" ref="K69:K124" si="6">I69*J69</f>
        <v>0</v>
      </c>
      <c r="L69" s="3">
        <f t="shared" si="5"/>
        <v>0</v>
      </c>
    </row>
    <row r="70" spans="1:12" ht="225" x14ac:dyDescent="0.2">
      <c r="A70" s="1">
        <v>3</v>
      </c>
      <c r="B70" s="2" t="s">
        <v>18</v>
      </c>
      <c r="C70" s="17" t="s">
        <v>121</v>
      </c>
      <c r="D70" s="2"/>
      <c r="E70" s="2"/>
      <c r="F70" s="18" t="s">
        <v>109</v>
      </c>
      <c r="G70" s="26">
        <v>20</v>
      </c>
      <c r="H70" s="3"/>
      <c r="I70" s="3">
        <f t="shared" si="4"/>
        <v>0</v>
      </c>
      <c r="J70" s="19">
        <v>0.23</v>
      </c>
      <c r="K70" s="35">
        <f t="shared" si="6"/>
        <v>0</v>
      </c>
      <c r="L70" s="3">
        <f t="shared" si="5"/>
        <v>0</v>
      </c>
    </row>
    <row r="71" spans="1:12" ht="75" x14ac:dyDescent="0.2">
      <c r="A71" s="1">
        <v>4</v>
      </c>
      <c r="B71" s="2" t="s">
        <v>19</v>
      </c>
      <c r="C71" s="17" t="s">
        <v>73</v>
      </c>
      <c r="D71" s="2"/>
      <c r="E71" s="2"/>
      <c r="F71" s="18" t="s">
        <v>110</v>
      </c>
      <c r="G71" s="26">
        <v>100</v>
      </c>
      <c r="H71" s="3"/>
      <c r="I71" s="3">
        <f t="shared" si="4"/>
        <v>0</v>
      </c>
      <c r="J71" s="19">
        <v>0.23</v>
      </c>
      <c r="K71" s="35">
        <f t="shared" si="6"/>
        <v>0</v>
      </c>
      <c r="L71" s="3">
        <f t="shared" si="5"/>
        <v>0</v>
      </c>
    </row>
    <row r="72" spans="1:12" ht="75" x14ac:dyDescent="0.2">
      <c r="A72" s="1">
        <v>5</v>
      </c>
      <c r="B72" s="2" t="s">
        <v>20</v>
      </c>
      <c r="C72" s="17" t="s">
        <v>74</v>
      </c>
      <c r="D72" s="2"/>
      <c r="E72" s="2"/>
      <c r="F72" s="18" t="s">
        <v>110</v>
      </c>
      <c r="G72" s="26">
        <v>100</v>
      </c>
      <c r="H72" s="3"/>
      <c r="I72" s="3">
        <f t="shared" si="4"/>
        <v>0</v>
      </c>
      <c r="J72" s="19">
        <v>0.23</v>
      </c>
      <c r="K72" s="35">
        <f t="shared" si="6"/>
        <v>0</v>
      </c>
      <c r="L72" s="3">
        <f t="shared" si="5"/>
        <v>0</v>
      </c>
    </row>
    <row r="73" spans="1:12" ht="60" x14ac:dyDescent="0.2">
      <c r="A73" s="1">
        <v>6</v>
      </c>
      <c r="B73" s="2" t="s">
        <v>21</v>
      </c>
      <c r="C73" s="17" t="s">
        <v>75</v>
      </c>
      <c r="D73" s="2"/>
      <c r="E73" s="2"/>
      <c r="F73" s="18" t="s">
        <v>110</v>
      </c>
      <c r="G73" s="26">
        <v>100</v>
      </c>
      <c r="H73" s="3"/>
      <c r="I73" s="3">
        <f t="shared" si="4"/>
        <v>0</v>
      </c>
      <c r="J73" s="19">
        <v>0.23</v>
      </c>
      <c r="K73" s="35">
        <f t="shared" si="6"/>
        <v>0</v>
      </c>
      <c r="L73" s="3">
        <f t="shared" si="5"/>
        <v>0</v>
      </c>
    </row>
    <row r="74" spans="1:12" ht="90" x14ac:dyDescent="0.2">
      <c r="A74" s="1">
        <v>7</v>
      </c>
      <c r="B74" s="2" t="s">
        <v>22</v>
      </c>
      <c r="C74" s="17" t="s">
        <v>122</v>
      </c>
      <c r="D74" s="2"/>
      <c r="E74" s="2"/>
      <c r="F74" s="18" t="s">
        <v>109</v>
      </c>
      <c r="G74" s="26">
        <v>40</v>
      </c>
      <c r="H74" s="3"/>
      <c r="I74" s="3">
        <f t="shared" si="4"/>
        <v>0</v>
      </c>
      <c r="J74" s="19">
        <v>0.23</v>
      </c>
      <c r="K74" s="35">
        <f t="shared" si="6"/>
        <v>0</v>
      </c>
      <c r="L74" s="3">
        <f t="shared" si="5"/>
        <v>0</v>
      </c>
    </row>
    <row r="75" spans="1:12" ht="90" x14ac:dyDescent="0.2">
      <c r="A75" s="1">
        <v>8</v>
      </c>
      <c r="B75" s="2" t="s">
        <v>23</v>
      </c>
      <c r="C75" s="58" t="s">
        <v>137</v>
      </c>
      <c r="D75" s="2"/>
      <c r="E75" s="2"/>
      <c r="F75" s="18" t="s">
        <v>110</v>
      </c>
      <c r="G75" s="26">
        <v>60</v>
      </c>
      <c r="H75" s="7"/>
      <c r="I75" s="3">
        <f t="shared" si="4"/>
        <v>0</v>
      </c>
      <c r="J75" s="19">
        <v>0.23</v>
      </c>
      <c r="K75" s="35">
        <f t="shared" si="6"/>
        <v>0</v>
      </c>
      <c r="L75" s="3">
        <f t="shared" si="5"/>
        <v>0</v>
      </c>
    </row>
    <row r="76" spans="1:12" ht="75" x14ac:dyDescent="0.2">
      <c r="A76" s="1">
        <v>9</v>
      </c>
      <c r="B76" s="2" t="s">
        <v>24</v>
      </c>
      <c r="C76" s="17" t="s">
        <v>76</v>
      </c>
      <c r="D76" s="2"/>
      <c r="E76" s="2"/>
      <c r="F76" s="18" t="s">
        <v>110</v>
      </c>
      <c r="G76" s="26">
        <v>60</v>
      </c>
      <c r="H76" s="14"/>
      <c r="I76" s="3">
        <f t="shared" si="4"/>
        <v>0</v>
      </c>
      <c r="J76" s="19">
        <v>0.23</v>
      </c>
      <c r="K76" s="35">
        <f t="shared" si="6"/>
        <v>0</v>
      </c>
      <c r="L76" s="3">
        <f t="shared" si="5"/>
        <v>0</v>
      </c>
    </row>
    <row r="77" spans="1:12" ht="90" x14ac:dyDescent="0.2">
      <c r="A77" s="1">
        <v>10</v>
      </c>
      <c r="B77" s="2" t="s">
        <v>25</v>
      </c>
      <c r="C77" s="17" t="s">
        <v>77</v>
      </c>
      <c r="D77" s="2"/>
      <c r="E77" s="2"/>
      <c r="F77" s="18" t="s">
        <v>110</v>
      </c>
      <c r="G77" s="26">
        <v>60</v>
      </c>
      <c r="H77" s="14"/>
      <c r="I77" s="3">
        <f t="shared" si="4"/>
        <v>0</v>
      </c>
      <c r="J77" s="19">
        <v>0.23</v>
      </c>
      <c r="K77" s="35">
        <f t="shared" si="6"/>
        <v>0</v>
      </c>
      <c r="L77" s="3">
        <f t="shared" si="5"/>
        <v>0</v>
      </c>
    </row>
    <row r="78" spans="1:12" ht="90" x14ac:dyDescent="0.2">
      <c r="A78" s="1">
        <v>11</v>
      </c>
      <c r="B78" s="2" t="s">
        <v>26</v>
      </c>
      <c r="C78" s="17" t="s">
        <v>78</v>
      </c>
      <c r="D78" s="2"/>
      <c r="E78" s="2"/>
      <c r="F78" s="18" t="s">
        <v>111</v>
      </c>
      <c r="G78" s="26">
        <v>20</v>
      </c>
      <c r="H78" s="14"/>
      <c r="I78" s="3">
        <f t="shared" si="4"/>
        <v>0</v>
      </c>
      <c r="J78" s="19">
        <v>0.23</v>
      </c>
      <c r="K78" s="35">
        <f t="shared" si="6"/>
        <v>0</v>
      </c>
      <c r="L78" s="3">
        <f t="shared" si="5"/>
        <v>0</v>
      </c>
    </row>
    <row r="79" spans="1:12" ht="60" x14ac:dyDescent="0.2">
      <c r="A79" s="1">
        <v>12</v>
      </c>
      <c r="B79" s="2" t="s">
        <v>27</v>
      </c>
      <c r="C79" s="17" t="s">
        <v>79</v>
      </c>
      <c r="D79" s="2"/>
      <c r="E79" s="2"/>
      <c r="F79" s="18" t="s">
        <v>111</v>
      </c>
      <c r="G79" s="26">
        <v>20</v>
      </c>
      <c r="H79" s="14"/>
      <c r="I79" s="3">
        <f t="shared" si="4"/>
        <v>0</v>
      </c>
      <c r="J79" s="19">
        <v>0.23</v>
      </c>
      <c r="K79" s="35">
        <f t="shared" si="6"/>
        <v>0</v>
      </c>
      <c r="L79" s="3">
        <f t="shared" si="5"/>
        <v>0</v>
      </c>
    </row>
    <row r="80" spans="1:12" ht="75" x14ac:dyDescent="0.2">
      <c r="A80" s="1">
        <v>13</v>
      </c>
      <c r="B80" s="2" t="s">
        <v>28</v>
      </c>
      <c r="C80" s="17" t="s">
        <v>80</v>
      </c>
      <c r="D80" s="2"/>
      <c r="E80" s="2"/>
      <c r="F80" s="18" t="s">
        <v>110</v>
      </c>
      <c r="G80" s="26">
        <v>20</v>
      </c>
      <c r="H80" s="14"/>
      <c r="I80" s="3">
        <f t="shared" si="4"/>
        <v>0</v>
      </c>
      <c r="J80" s="19">
        <v>0.23</v>
      </c>
      <c r="K80" s="35">
        <f t="shared" si="6"/>
        <v>0</v>
      </c>
      <c r="L80" s="3">
        <f t="shared" si="5"/>
        <v>0</v>
      </c>
    </row>
    <row r="81" spans="1:12" ht="75" x14ac:dyDescent="0.2">
      <c r="A81" s="1">
        <v>14</v>
      </c>
      <c r="B81" s="2" t="s">
        <v>29</v>
      </c>
      <c r="C81" s="20" t="s">
        <v>81</v>
      </c>
      <c r="D81" s="2"/>
      <c r="E81" s="2"/>
      <c r="F81" s="18" t="s">
        <v>109</v>
      </c>
      <c r="G81" s="26">
        <v>50</v>
      </c>
      <c r="H81" s="14"/>
      <c r="I81" s="3">
        <f t="shared" si="4"/>
        <v>0</v>
      </c>
      <c r="J81" s="19">
        <v>0.23</v>
      </c>
      <c r="K81" s="35">
        <f t="shared" si="6"/>
        <v>0</v>
      </c>
      <c r="L81" s="3">
        <f t="shared" si="5"/>
        <v>0</v>
      </c>
    </row>
    <row r="82" spans="1:12" ht="60" x14ac:dyDescent="0.2">
      <c r="A82" s="1">
        <v>15</v>
      </c>
      <c r="B82" s="2" t="s">
        <v>30</v>
      </c>
      <c r="C82" s="17" t="s">
        <v>82</v>
      </c>
      <c r="D82" s="2"/>
      <c r="E82" s="2"/>
      <c r="F82" s="18" t="s">
        <v>111</v>
      </c>
      <c r="G82" s="26">
        <v>20</v>
      </c>
      <c r="H82" s="14"/>
      <c r="I82" s="3">
        <f t="shared" si="4"/>
        <v>0</v>
      </c>
      <c r="J82" s="19">
        <v>0.23</v>
      </c>
      <c r="K82" s="35">
        <f t="shared" si="6"/>
        <v>0</v>
      </c>
      <c r="L82" s="3">
        <f t="shared" si="5"/>
        <v>0</v>
      </c>
    </row>
    <row r="83" spans="1:12" ht="60" x14ac:dyDescent="0.2">
      <c r="A83" s="1">
        <v>16</v>
      </c>
      <c r="B83" s="2" t="s">
        <v>31</v>
      </c>
      <c r="C83" s="17" t="s">
        <v>83</v>
      </c>
      <c r="D83" s="2"/>
      <c r="E83" s="2"/>
      <c r="F83" s="18" t="s">
        <v>111</v>
      </c>
      <c r="G83" s="26">
        <v>10</v>
      </c>
      <c r="H83" s="14"/>
      <c r="I83" s="3">
        <f t="shared" si="4"/>
        <v>0</v>
      </c>
      <c r="J83" s="19">
        <v>0.08</v>
      </c>
      <c r="K83" s="35">
        <f t="shared" si="6"/>
        <v>0</v>
      </c>
      <c r="L83" s="3">
        <f t="shared" si="5"/>
        <v>0</v>
      </c>
    </row>
    <row r="84" spans="1:12" ht="270" x14ac:dyDescent="0.2">
      <c r="A84" s="1">
        <v>17</v>
      </c>
      <c r="B84" s="2" t="s">
        <v>32</v>
      </c>
      <c r="C84" s="17" t="s">
        <v>141</v>
      </c>
      <c r="D84" s="2"/>
      <c r="E84" s="2"/>
      <c r="F84" s="18" t="s">
        <v>109</v>
      </c>
      <c r="G84" s="26">
        <v>10</v>
      </c>
      <c r="H84" s="14"/>
      <c r="I84" s="3">
        <f t="shared" si="4"/>
        <v>0</v>
      </c>
      <c r="J84" s="19">
        <v>0.23</v>
      </c>
      <c r="K84" s="35">
        <f t="shared" si="6"/>
        <v>0</v>
      </c>
      <c r="L84" s="3">
        <f t="shared" si="5"/>
        <v>0</v>
      </c>
    </row>
    <row r="85" spans="1:12" ht="105" x14ac:dyDescent="0.2">
      <c r="A85" s="1">
        <v>18</v>
      </c>
      <c r="B85" s="2" t="s">
        <v>33</v>
      </c>
      <c r="C85" s="17" t="s">
        <v>142</v>
      </c>
      <c r="D85" s="2"/>
      <c r="E85" s="2"/>
      <c r="F85" s="18" t="s">
        <v>109</v>
      </c>
      <c r="G85" s="26">
        <v>40</v>
      </c>
      <c r="H85" s="14"/>
      <c r="I85" s="3">
        <f t="shared" si="4"/>
        <v>0</v>
      </c>
      <c r="J85" s="19">
        <v>0.23</v>
      </c>
      <c r="K85" s="35">
        <f t="shared" si="6"/>
        <v>0</v>
      </c>
      <c r="L85" s="3">
        <f t="shared" si="5"/>
        <v>0</v>
      </c>
    </row>
    <row r="86" spans="1:12" ht="90" x14ac:dyDescent="0.2">
      <c r="A86" s="1">
        <v>19</v>
      </c>
      <c r="B86" s="2" t="s">
        <v>34</v>
      </c>
      <c r="C86" s="17" t="s">
        <v>143</v>
      </c>
      <c r="D86" s="2"/>
      <c r="E86" s="2"/>
      <c r="F86" s="18" t="s">
        <v>109</v>
      </c>
      <c r="G86" s="26">
        <v>5</v>
      </c>
      <c r="H86" s="14"/>
      <c r="I86" s="3">
        <f t="shared" si="4"/>
        <v>0</v>
      </c>
      <c r="J86" s="19">
        <v>0.23</v>
      </c>
      <c r="K86" s="35">
        <f t="shared" si="6"/>
        <v>0</v>
      </c>
      <c r="L86" s="3">
        <f t="shared" si="5"/>
        <v>0</v>
      </c>
    </row>
    <row r="87" spans="1:12" ht="210" x14ac:dyDescent="0.2">
      <c r="A87" s="1">
        <v>20</v>
      </c>
      <c r="B87" s="2" t="s">
        <v>35</v>
      </c>
      <c r="C87" s="17" t="s">
        <v>144</v>
      </c>
      <c r="D87" s="2"/>
      <c r="E87" s="2"/>
      <c r="F87" s="18" t="s">
        <v>109</v>
      </c>
      <c r="G87" s="26">
        <v>12</v>
      </c>
      <c r="H87" s="14"/>
      <c r="I87" s="3">
        <f t="shared" si="4"/>
        <v>0</v>
      </c>
      <c r="J87" s="19">
        <v>0.23</v>
      </c>
      <c r="K87" s="35">
        <f t="shared" si="6"/>
        <v>0</v>
      </c>
      <c r="L87" s="3">
        <f t="shared" si="5"/>
        <v>0</v>
      </c>
    </row>
    <row r="88" spans="1:12" ht="314" x14ac:dyDescent="0.2">
      <c r="A88" s="1">
        <v>21</v>
      </c>
      <c r="B88" s="2" t="s">
        <v>36</v>
      </c>
      <c r="C88" s="17" t="s">
        <v>127</v>
      </c>
      <c r="D88" s="2"/>
      <c r="E88" s="2"/>
      <c r="F88" s="18" t="s">
        <v>109</v>
      </c>
      <c r="G88" s="26">
        <v>12</v>
      </c>
      <c r="H88" s="14"/>
      <c r="I88" s="3">
        <f t="shared" si="4"/>
        <v>0</v>
      </c>
      <c r="J88" s="19">
        <v>0.23</v>
      </c>
      <c r="K88" s="35">
        <f t="shared" si="6"/>
        <v>0</v>
      </c>
      <c r="L88" s="3">
        <f t="shared" si="5"/>
        <v>0</v>
      </c>
    </row>
    <row r="89" spans="1:12" ht="255" x14ac:dyDescent="0.2">
      <c r="A89" s="1">
        <v>22</v>
      </c>
      <c r="B89" s="2" t="s">
        <v>37</v>
      </c>
      <c r="C89" s="17" t="s">
        <v>145</v>
      </c>
      <c r="D89" s="2"/>
      <c r="E89" s="2"/>
      <c r="F89" s="18" t="s">
        <v>109</v>
      </c>
      <c r="G89" s="26">
        <v>12</v>
      </c>
      <c r="H89" s="14"/>
      <c r="I89" s="3">
        <f t="shared" si="4"/>
        <v>0</v>
      </c>
      <c r="J89" s="19">
        <v>0.23</v>
      </c>
      <c r="K89" s="35">
        <f t="shared" si="6"/>
        <v>0</v>
      </c>
      <c r="L89" s="3">
        <f t="shared" si="5"/>
        <v>0</v>
      </c>
    </row>
    <row r="90" spans="1:12" ht="180" x14ac:dyDescent="0.2">
      <c r="A90" s="1">
        <v>23</v>
      </c>
      <c r="B90" s="2" t="s">
        <v>38</v>
      </c>
      <c r="C90" s="17" t="s">
        <v>129</v>
      </c>
      <c r="D90" s="2"/>
      <c r="E90" s="2"/>
      <c r="F90" s="18" t="s">
        <v>109</v>
      </c>
      <c r="G90" s="26">
        <v>12</v>
      </c>
      <c r="H90" s="14"/>
      <c r="I90" s="3">
        <f t="shared" si="4"/>
        <v>0</v>
      </c>
      <c r="J90" s="19">
        <v>0.23</v>
      </c>
      <c r="K90" s="35">
        <f t="shared" si="6"/>
        <v>0</v>
      </c>
      <c r="L90" s="3">
        <f t="shared" si="5"/>
        <v>0</v>
      </c>
    </row>
    <row r="91" spans="1:12" ht="150" x14ac:dyDescent="0.2">
      <c r="A91" s="1">
        <v>24</v>
      </c>
      <c r="B91" s="2" t="s">
        <v>39</v>
      </c>
      <c r="C91" s="17" t="s">
        <v>146</v>
      </c>
      <c r="D91" s="2"/>
      <c r="E91" s="2"/>
      <c r="F91" s="18" t="s">
        <v>109</v>
      </c>
      <c r="G91" s="26">
        <v>60</v>
      </c>
      <c r="H91" s="14"/>
      <c r="I91" s="3">
        <f t="shared" si="4"/>
        <v>0</v>
      </c>
      <c r="J91" s="19">
        <v>0.23</v>
      </c>
      <c r="K91" s="35">
        <f t="shared" si="6"/>
        <v>0</v>
      </c>
      <c r="L91" s="3">
        <f t="shared" si="5"/>
        <v>0</v>
      </c>
    </row>
    <row r="92" spans="1:12" ht="398" x14ac:dyDescent="0.2">
      <c r="A92" s="1">
        <v>25</v>
      </c>
      <c r="B92" s="2" t="s">
        <v>40</v>
      </c>
      <c r="C92" s="17" t="s">
        <v>147</v>
      </c>
      <c r="D92" s="2"/>
      <c r="E92" s="2"/>
      <c r="F92" s="18" t="s">
        <v>109</v>
      </c>
      <c r="G92" s="26">
        <v>2</v>
      </c>
      <c r="H92" s="14"/>
      <c r="I92" s="3">
        <f t="shared" si="4"/>
        <v>0</v>
      </c>
      <c r="J92" s="19">
        <v>0.23</v>
      </c>
      <c r="K92" s="35">
        <f t="shared" si="6"/>
        <v>0</v>
      </c>
      <c r="L92" s="3">
        <f t="shared" si="5"/>
        <v>0</v>
      </c>
    </row>
    <row r="93" spans="1:12" ht="90" x14ac:dyDescent="0.2">
      <c r="A93" s="1">
        <v>26</v>
      </c>
      <c r="B93" s="2" t="s">
        <v>41</v>
      </c>
      <c r="C93" s="17" t="s">
        <v>132</v>
      </c>
      <c r="D93" s="2"/>
      <c r="E93" s="2"/>
      <c r="F93" s="18" t="s">
        <v>109</v>
      </c>
      <c r="G93" s="26">
        <v>30</v>
      </c>
      <c r="H93" s="14"/>
      <c r="I93" s="3">
        <f t="shared" si="4"/>
        <v>0</v>
      </c>
      <c r="J93" s="19">
        <v>0.23</v>
      </c>
      <c r="K93" s="35">
        <f t="shared" si="6"/>
        <v>0</v>
      </c>
      <c r="L93" s="3">
        <f t="shared" si="5"/>
        <v>0</v>
      </c>
    </row>
    <row r="94" spans="1:12" ht="150" x14ac:dyDescent="0.2">
      <c r="A94" s="1">
        <v>27</v>
      </c>
      <c r="B94" s="4" t="s">
        <v>42</v>
      </c>
      <c r="C94" s="59" t="s">
        <v>148</v>
      </c>
      <c r="D94" s="2"/>
      <c r="E94" s="2"/>
      <c r="F94" s="18" t="s">
        <v>109</v>
      </c>
      <c r="G94" s="26">
        <v>20</v>
      </c>
      <c r="H94" s="14"/>
      <c r="I94" s="3">
        <f t="shared" si="4"/>
        <v>0</v>
      </c>
      <c r="J94" s="19">
        <v>0.08</v>
      </c>
      <c r="K94" s="35">
        <f t="shared" si="6"/>
        <v>0</v>
      </c>
      <c r="L94" s="3">
        <f t="shared" si="5"/>
        <v>0</v>
      </c>
    </row>
    <row r="95" spans="1:12" ht="180" x14ac:dyDescent="0.2">
      <c r="A95" s="1">
        <v>28</v>
      </c>
      <c r="B95" s="5" t="s">
        <v>43</v>
      </c>
      <c r="C95" s="22" t="s">
        <v>133</v>
      </c>
      <c r="D95" s="2"/>
      <c r="E95" s="2"/>
      <c r="F95" s="18" t="s">
        <v>109</v>
      </c>
      <c r="G95" s="26">
        <v>30</v>
      </c>
      <c r="H95" s="14"/>
      <c r="I95" s="3">
        <f t="shared" si="4"/>
        <v>0</v>
      </c>
      <c r="J95" s="23">
        <v>0.23</v>
      </c>
      <c r="K95" s="35">
        <f t="shared" si="6"/>
        <v>0</v>
      </c>
      <c r="L95" s="3">
        <f t="shared" si="5"/>
        <v>0</v>
      </c>
    </row>
    <row r="96" spans="1:12" ht="342" x14ac:dyDescent="0.2">
      <c r="A96" s="1">
        <v>29</v>
      </c>
      <c r="B96" s="5" t="s">
        <v>44</v>
      </c>
      <c r="C96" s="17" t="s">
        <v>134</v>
      </c>
      <c r="D96" s="2"/>
      <c r="E96" s="2"/>
      <c r="F96" s="18" t="s">
        <v>109</v>
      </c>
      <c r="G96" s="26">
        <v>20</v>
      </c>
      <c r="H96" s="14"/>
      <c r="I96" s="3">
        <f t="shared" si="4"/>
        <v>0</v>
      </c>
      <c r="J96" s="23">
        <v>0.23</v>
      </c>
      <c r="K96" s="35">
        <f t="shared" si="6"/>
        <v>0</v>
      </c>
      <c r="L96" s="3">
        <f t="shared" si="5"/>
        <v>0</v>
      </c>
    </row>
    <row r="97" spans="1:12" ht="135" x14ac:dyDescent="0.2">
      <c r="A97" s="1">
        <v>30</v>
      </c>
      <c r="B97" s="5" t="s">
        <v>33</v>
      </c>
      <c r="C97" s="22" t="s">
        <v>149</v>
      </c>
      <c r="D97" s="2"/>
      <c r="E97" s="2"/>
      <c r="F97" s="18" t="s">
        <v>109</v>
      </c>
      <c r="G97" s="26">
        <v>50</v>
      </c>
      <c r="H97" s="14"/>
      <c r="I97" s="3">
        <f t="shared" si="4"/>
        <v>0</v>
      </c>
      <c r="J97" s="23">
        <v>0.23</v>
      </c>
      <c r="K97" s="35">
        <f t="shared" si="6"/>
        <v>0</v>
      </c>
      <c r="L97" s="3">
        <f t="shared" si="5"/>
        <v>0</v>
      </c>
    </row>
    <row r="98" spans="1:12" ht="120" x14ac:dyDescent="0.2">
      <c r="A98" s="1">
        <v>31</v>
      </c>
      <c r="B98" s="5" t="s">
        <v>45</v>
      </c>
      <c r="C98" s="22" t="s">
        <v>136</v>
      </c>
      <c r="D98" s="2"/>
      <c r="E98" s="2"/>
      <c r="F98" s="18" t="s">
        <v>109</v>
      </c>
      <c r="G98" s="26">
        <v>50</v>
      </c>
      <c r="H98" s="14"/>
      <c r="I98" s="3">
        <f t="shared" si="4"/>
        <v>0</v>
      </c>
      <c r="J98" s="23">
        <v>0.23</v>
      </c>
      <c r="K98" s="35">
        <f t="shared" si="6"/>
        <v>0</v>
      </c>
      <c r="L98" s="3">
        <f t="shared" si="5"/>
        <v>0</v>
      </c>
    </row>
    <row r="99" spans="1:12" ht="255" x14ac:dyDescent="0.2">
      <c r="A99" s="1">
        <v>32</v>
      </c>
      <c r="B99" s="5" t="s">
        <v>46</v>
      </c>
      <c r="C99" s="20" t="s">
        <v>139</v>
      </c>
      <c r="D99" s="2"/>
      <c r="E99" s="2"/>
      <c r="F99" s="18" t="s">
        <v>109</v>
      </c>
      <c r="G99" s="26">
        <v>20</v>
      </c>
      <c r="H99" s="14"/>
      <c r="I99" s="3">
        <f t="shared" si="4"/>
        <v>0</v>
      </c>
      <c r="J99" s="23">
        <v>0.23</v>
      </c>
      <c r="K99" s="35">
        <f t="shared" si="6"/>
        <v>0</v>
      </c>
      <c r="L99" s="3">
        <f t="shared" si="5"/>
        <v>0</v>
      </c>
    </row>
    <row r="100" spans="1:12" ht="60" x14ac:dyDescent="0.2">
      <c r="A100" s="1">
        <v>33</v>
      </c>
      <c r="B100" s="5" t="s">
        <v>47</v>
      </c>
      <c r="C100" s="24" t="s">
        <v>84</v>
      </c>
      <c r="D100" s="2"/>
      <c r="E100" s="2"/>
      <c r="F100" s="18" t="s">
        <v>5</v>
      </c>
      <c r="G100" s="26">
        <v>50</v>
      </c>
      <c r="H100" s="14"/>
      <c r="I100" s="3">
        <f t="shared" si="4"/>
        <v>0</v>
      </c>
      <c r="J100" s="23">
        <v>0.23</v>
      </c>
      <c r="K100" s="35">
        <f t="shared" si="6"/>
        <v>0</v>
      </c>
      <c r="L100" s="3">
        <f t="shared" ref="L100:L124" si="7">I100*1.23</f>
        <v>0</v>
      </c>
    </row>
    <row r="101" spans="1:12" ht="90" x14ac:dyDescent="0.2">
      <c r="A101" s="1">
        <v>34</v>
      </c>
      <c r="B101" s="5" t="s">
        <v>48</v>
      </c>
      <c r="C101" s="22" t="s">
        <v>85</v>
      </c>
      <c r="D101" s="2"/>
      <c r="E101" s="2"/>
      <c r="F101" s="18" t="s">
        <v>5</v>
      </c>
      <c r="G101" s="26">
        <v>50</v>
      </c>
      <c r="H101" s="14"/>
      <c r="I101" s="3">
        <f t="shared" si="4"/>
        <v>0</v>
      </c>
      <c r="J101" s="23">
        <v>0.23</v>
      </c>
      <c r="K101" s="35">
        <f t="shared" si="6"/>
        <v>0</v>
      </c>
      <c r="L101" s="3">
        <f t="shared" si="7"/>
        <v>0</v>
      </c>
    </row>
    <row r="102" spans="1:12" ht="105" x14ac:dyDescent="0.2">
      <c r="A102" s="1">
        <v>35</v>
      </c>
      <c r="B102" s="5" t="s">
        <v>49</v>
      </c>
      <c r="C102" s="20" t="s">
        <v>86</v>
      </c>
      <c r="D102" s="2"/>
      <c r="E102" s="2"/>
      <c r="F102" s="18" t="s">
        <v>109</v>
      </c>
      <c r="G102" s="26">
        <v>100</v>
      </c>
      <c r="H102" s="14"/>
      <c r="I102" s="3">
        <f t="shared" si="4"/>
        <v>0</v>
      </c>
      <c r="J102" s="23">
        <v>0.23</v>
      </c>
      <c r="K102" s="35">
        <f t="shared" si="6"/>
        <v>0</v>
      </c>
      <c r="L102" s="3">
        <f t="shared" si="7"/>
        <v>0</v>
      </c>
    </row>
    <row r="103" spans="1:12" ht="105" x14ac:dyDescent="0.2">
      <c r="A103" s="1">
        <v>36</v>
      </c>
      <c r="B103" s="5" t="s">
        <v>50</v>
      </c>
      <c r="C103" s="20" t="s">
        <v>87</v>
      </c>
      <c r="D103" s="2"/>
      <c r="E103" s="2"/>
      <c r="F103" s="18" t="s">
        <v>109</v>
      </c>
      <c r="G103" s="26">
        <v>50</v>
      </c>
      <c r="H103" s="14"/>
      <c r="I103" s="3">
        <f t="shared" si="4"/>
        <v>0</v>
      </c>
      <c r="J103" s="23">
        <v>0.23</v>
      </c>
      <c r="K103" s="35">
        <f t="shared" si="6"/>
        <v>0</v>
      </c>
      <c r="L103" s="3">
        <f t="shared" si="7"/>
        <v>0</v>
      </c>
    </row>
    <row r="104" spans="1:12" ht="90" x14ac:dyDescent="0.2">
      <c r="A104" s="1">
        <v>37</v>
      </c>
      <c r="B104" s="5" t="s">
        <v>51</v>
      </c>
      <c r="C104" s="20" t="s">
        <v>88</v>
      </c>
      <c r="D104" s="2"/>
      <c r="E104" s="2"/>
      <c r="F104" s="18" t="s">
        <v>109</v>
      </c>
      <c r="G104" s="26">
        <v>50</v>
      </c>
      <c r="H104" s="14"/>
      <c r="I104" s="3">
        <f t="shared" si="4"/>
        <v>0</v>
      </c>
      <c r="J104" s="23">
        <v>0.23</v>
      </c>
      <c r="K104" s="35">
        <f t="shared" si="6"/>
        <v>0</v>
      </c>
      <c r="L104" s="3">
        <f t="shared" si="7"/>
        <v>0</v>
      </c>
    </row>
    <row r="105" spans="1:12" ht="60" x14ac:dyDescent="0.2">
      <c r="A105" s="1">
        <v>38</v>
      </c>
      <c r="B105" s="5" t="s">
        <v>52</v>
      </c>
      <c r="C105" s="20" t="s">
        <v>89</v>
      </c>
      <c r="D105" s="2"/>
      <c r="E105" s="2"/>
      <c r="F105" s="18" t="s">
        <v>109</v>
      </c>
      <c r="G105" s="26">
        <v>50</v>
      </c>
      <c r="H105" s="14"/>
      <c r="I105" s="3">
        <f t="shared" si="4"/>
        <v>0</v>
      </c>
      <c r="J105" s="23">
        <v>0.23</v>
      </c>
      <c r="K105" s="35">
        <f t="shared" si="6"/>
        <v>0</v>
      </c>
      <c r="L105" s="3">
        <f t="shared" si="7"/>
        <v>0</v>
      </c>
    </row>
    <row r="106" spans="1:12" ht="285" x14ac:dyDescent="0.2">
      <c r="A106" s="1">
        <v>39</v>
      </c>
      <c r="B106" s="5" t="s">
        <v>53</v>
      </c>
      <c r="C106" s="20" t="s">
        <v>90</v>
      </c>
      <c r="D106" s="2"/>
      <c r="E106" s="2"/>
      <c r="F106" s="18" t="s">
        <v>109</v>
      </c>
      <c r="G106" s="26">
        <v>20</v>
      </c>
      <c r="H106" s="14"/>
      <c r="I106" s="3">
        <f t="shared" si="4"/>
        <v>0</v>
      </c>
      <c r="J106" s="23">
        <v>0.23</v>
      </c>
      <c r="K106" s="35">
        <f t="shared" si="6"/>
        <v>0</v>
      </c>
      <c r="L106" s="3">
        <f t="shared" si="7"/>
        <v>0</v>
      </c>
    </row>
    <row r="107" spans="1:12" ht="285" x14ac:dyDescent="0.2">
      <c r="A107" s="1">
        <v>40</v>
      </c>
      <c r="B107" s="5" t="s">
        <v>54</v>
      </c>
      <c r="C107" s="20" t="s">
        <v>90</v>
      </c>
      <c r="D107" s="2"/>
      <c r="E107" s="2"/>
      <c r="F107" s="18" t="s">
        <v>109</v>
      </c>
      <c r="G107" s="26">
        <v>10</v>
      </c>
      <c r="H107" s="14"/>
      <c r="I107" s="3">
        <f t="shared" si="4"/>
        <v>0</v>
      </c>
      <c r="J107" s="23">
        <v>0.23</v>
      </c>
      <c r="K107" s="35">
        <f t="shared" si="6"/>
        <v>0</v>
      </c>
      <c r="L107" s="3">
        <f t="shared" si="7"/>
        <v>0</v>
      </c>
    </row>
    <row r="108" spans="1:12" ht="60" x14ac:dyDescent="0.2">
      <c r="A108" s="1">
        <v>41</v>
      </c>
      <c r="B108" s="5" t="s">
        <v>55</v>
      </c>
      <c r="C108" s="22" t="s">
        <v>113</v>
      </c>
      <c r="D108" s="2"/>
      <c r="E108" s="2"/>
      <c r="F108" s="18" t="s">
        <v>109</v>
      </c>
      <c r="G108" s="26">
        <v>20</v>
      </c>
      <c r="H108" s="14"/>
      <c r="I108" s="3">
        <f t="shared" si="4"/>
        <v>0</v>
      </c>
      <c r="J108" s="23">
        <v>0.23</v>
      </c>
      <c r="K108" s="35">
        <f t="shared" si="6"/>
        <v>0</v>
      </c>
      <c r="L108" s="3">
        <f t="shared" si="7"/>
        <v>0</v>
      </c>
    </row>
    <row r="109" spans="1:12" ht="120" x14ac:dyDescent="0.2">
      <c r="A109" s="1">
        <v>42</v>
      </c>
      <c r="B109" s="5" t="s">
        <v>56</v>
      </c>
      <c r="C109" s="20" t="s">
        <v>91</v>
      </c>
      <c r="D109" s="2"/>
      <c r="E109" s="2"/>
      <c r="F109" s="18" t="s">
        <v>109</v>
      </c>
      <c r="G109" s="26">
        <v>10</v>
      </c>
      <c r="H109" s="14"/>
      <c r="I109" s="3">
        <f t="shared" si="4"/>
        <v>0</v>
      </c>
      <c r="J109" s="23">
        <v>0.23</v>
      </c>
      <c r="K109" s="35">
        <f t="shared" si="6"/>
        <v>0</v>
      </c>
      <c r="L109" s="3">
        <f t="shared" si="7"/>
        <v>0</v>
      </c>
    </row>
    <row r="110" spans="1:12" ht="60" x14ac:dyDescent="0.2">
      <c r="A110" s="1">
        <v>43</v>
      </c>
      <c r="B110" s="5" t="s">
        <v>57</v>
      </c>
      <c r="C110" s="20" t="s">
        <v>92</v>
      </c>
      <c r="D110" s="2"/>
      <c r="E110" s="2"/>
      <c r="F110" s="18" t="s">
        <v>109</v>
      </c>
      <c r="G110" s="26">
        <v>10</v>
      </c>
      <c r="H110" s="14"/>
      <c r="I110" s="3">
        <f t="shared" si="4"/>
        <v>0</v>
      </c>
      <c r="J110" s="23">
        <v>0.23</v>
      </c>
      <c r="K110" s="35">
        <f t="shared" si="6"/>
        <v>0</v>
      </c>
      <c r="L110" s="3">
        <f t="shared" si="7"/>
        <v>0</v>
      </c>
    </row>
    <row r="111" spans="1:12" ht="60" x14ac:dyDescent="0.2">
      <c r="A111" s="1">
        <v>44</v>
      </c>
      <c r="B111" s="5" t="s">
        <v>58</v>
      </c>
      <c r="C111" s="27" t="s">
        <v>93</v>
      </c>
      <c r="D111" s="2"/>
      <c r="E111" s="2"/>
      <c r="F111" s="18" t="s">
        <v>109</v>
      </c>
      <c r="G111" s="26">
        <v>10</v>
      </c>
      <c r="H111" s="14"/>
      <c r="I111" s="3">
        <f t="shared" si="4"/>
        <v>0</v>
      </c>
      <c r="J111" s="23">
        <v>0.23</v>
      </c>
      <c r="K111" s="35">
        <f t="shared" si="6"/>
        <v>0</v>
      </c>
      <c r="L111" s="3">
        <f t="shared" si="7"/>
        <v>0</v>
      </c>
    </row>
    <row r="112" spans="1:12" ht="75" x14ac:dyDescent="0.2">
      <c r="A112" s="1">
        <v>45</v>
      </c>
      <c r="B112" s="5" t="s">
        <v>59</v>
      </c>
      <c r="C112" s="28" t="s">
        <v>94</v>
      </c>
      <c r="D112" s="2"/>
      <c r="E112" s="2"/>
      <c r="F112" s="18" t="s">
        <v>109</v>
      </c>
      <c r="G112" s="26">
        <v>10</v>
      </c>
      <c r="H112" s="14"/>
      <c r="I112" s="3">
        <f t="shared" si="4"/>
        <v>0</v>
      </c>
      <c r="J112" s="23">
        <v>0.23</v>
      </c>
      <c r="K112" s="35">
        <f t="shared" si="6"/>
        <v>0</v>
      </c>
      <c r="L112" s="3">
        <f t="shared" si="7"/>
        <v>0</v>
      </c>
    </row>
    <row r="113" spans="1:12" ht="45" x14ac:dyDescent="0.2">
      <c r="A113" s="1">
        <v>46</v>
      </c>
      <c r="B113" s="5" t="s">
        <v>60</v>
      </c>
      <c r="C113" s="22" t="s">
        <v>95</v>
      </c>
      <c r="D113" s="2"/>
      <c r="E113" s="2"/>
      <c r="F113" s="18" t="s">
        <v>109</v>
      </c>
      <c r="G113" s="26">
        <v>10</v>
      </c>
      <c r="H113" s="14"/>
      <c r="I113" s="3">
        <f t="shared" si="4"/>
        <v>0</v>
      </c>
      <c r="J113" s="23">
        <v>0.23</v>
      </c>
      <c r="K113" s="35">
        <f t="shared" si="6"/>
        <v>0</v>
      </c>
      <c r="L113" s="3">
        <f t="shared" si="7"/>
        <v>0</v>
      </c>
    </row>
    <row r="114" spans="1:12" ht="30" x14ac:dyDescent="0.2">
      <c r="A114" s="1">
        <v>47</v>
      </c>
      <c r="B114" s="5" t="s">
        <v>61</v>
      </c>
      <c r="C114" s="22" t="s">
        <v>96</v>
      </c>
      <c r="D114" s="2"/>
      <c r="E114" s="2"/>
      <c r="F114" s="18" t="s">
        <v>109</v>
      </c>
      <c r="G114" s="26">
        <v>10</v>
      </c>
      <c r="H114" s="14"/>
      <c r="I114" s="3">
        <f t="shared" si="4"/>
        <v>0</v>
      </c>
      <c r="J114" s="23">
        <v>0.23</v>
      </c>
      <c r="K114" s="35">
        <f t="shared" si="6"/>
        <v>0</v>
      </c>
      <c r="L114" s="3">
        <f t="shared" si="7"/>
        <v>0</v>
      </c>
    </row>
    <row r="115" spans="1:12" ht="75" x14ac:dyDescent="0.2">
      <c r="A115" s="1">
        <v>48</v>
      </c>
      <c r="B115" s="5" t="s">
        <v>62</v>
      </c>
      <c r="C115" s="20" t="s">
        <v>97</v>
      </c>
      <c r="D115" s="2"/>
      <c r="E115" s="2"/>
      <c r="F115" s="18" t="s">
        <v>109</v>
      </c>
      <c r="G115" s="26">
        <v>10</v>
      </c>
      <c r="H115" s="14"/>
      <c r="I115" s="3">
        <f t="shared" si="4"/>
        <v>0</v>
      </c>
      <c r="J115" s="23">
        <v>0.23</v>
      </c>
      <c r="K115" s="35">
        <f t="shared" si="6"/>
        <v>0</v>
      </c>
      <c r="L115" s="3">
        <f t="shared" si="7"/>
        <v>0</v>
      </c>
    </row>
    <row r="116" spans="1:12" ht="60" x14ac:dyDescent="0.2">
      <c r="A116" s="1">
        <v>49</v>
      </c>
      <c r="B116" s="5" t="s">
        <v>63</v>
      </c>
      <c r="C116" s="22" t="s">
        <v>98</v>
      </c>
      <c r="D116" s="2"/>
      <c r="E116" s="2"/>
      <c r="F116" s="18" t="s">
        <v>109</v>
      </c>
      <c r="G116" s="26">
        <v>5</v>
      </c>
      <c r="H116" s="14"/>
      <c r="I116" s="3">
        <f t="shared" si="4"/>
        <v>0</v>
      </c>
      <c r="J116" s="23">
        <v>0.23</v>
      </c>
      <c r="K116" s="35">
        <f t="shared" si="6"/>
        <v>0</v>
      </c>
      <c r="L116" s="3">
        <f t="shared" si="7"/>
        <v>0</v>
      </c>
    </row>
    <row r="117" spans="1:12" ht="75" x14ac:dyDescent="0.2">
      <c r="A117" s="1">
        <v>50</v>
      </c>
      <c r="B117" s="5" t="s">
        <v>64</v>
      </c>
      <c r="C117" s="22" t="s">
        <v>99</v>
      </c>
      <c r="D117" s="2"/>
      <c r="E117" s="2"/>
      <c r="F117" s="18" t="s">
        <v>109</v>
      </c>
      <c r="G117" s="26">
        <v>10</v>
      </c>
      <c r="H117" s="14"/>
      <c r="I117" s="3">
        <f t="shared" si="4"/>
        <v>0</v>
      </c>
      <c r="J117" s="23">
        <v>0.23</v>
      </c>
      <c r="K117" s="35">
        <f t="shared" si="6"/>
        <v>0</v>
      </c>
      <c r="L117" s="3">
        <f t="shared" si="7"/>
        <v>0</v>
      </c>
    </row>
    <row r="118" spans="1:12" ht="60" x14ac:dyDescent="0.2">
      <c r="A118" s="1">
        <v>51</v>
      </c>
      <c r="B118" s="5" t="s">
        <v>65</v>
      </c>
      <c r="C118" s="22" t="s">
        <v>100</v>
      </c>
      <c r="D118" s="2"/>
      <c r="E118" s="2"/>
      <c r="F118" s="18" t="s">
        <v>109</v>
      </c>
      <c r="G118" s="26">
        <v>5</v>
      </c>
      <c r="H118" s="14"/>
      <c r="I118" s="3">
        <f t="shared" si="4"/>
        <v>0</v>
      </c>
      <c r="J118" s="23">
        <v>0.23</v>
      </c>
      <c r="K118" s="35">
        <f t="shared" si="6"/>
        <v>0</v>
      </c>
      <c r="L118" s="3">
        <f t="shared" si="7"/>
        <v>0</v>
      </c>
    </row>
    <row r="119" spans="1:12" ht="75" x14ac:dyDescent="0.2">
      <c r="A119" s="1">
        <v>52</v>
      </c>
      <c r="B119" s="5" t="s">
        <v>66</v>
      </c>
      <c r="C119" s="17" t="s">
        <v>101</v>
      </c>
      <c r="D119" s="2"/>
      <c r="E119" s="2"/>
      <c r="F119" s="18" t="s">
        <v>110</v>
      </c>
      <c r="G119" s="26">
        <v>5</v>
      </c>
      <c r="H119" s="14"/>
      <c r="I119" s="3">
        <f t="shared" si="4"/>
        <v>0</v>
      </c>
      <c r="J119" s="23">
        <v>0.23</v>
      </c>
      <c r="K119" s="35">
        <f t="shared" si="6"/>
        <v>0</v>
      </c>
      <c r="L119" s="3">
        <f t="shared" si="7"/>
        <v>0</v>
      </c>
    </row>
    <row r="120" spans="1:12" ht="60" x14ac:dyDescent="0.2">
      <c r="A120" s="1">
        <v>53</v>
      </c>
      <c r="B120" s="5" t="s">
        <v>67</v>
      </c>
      <c r="C120" s="17" t="s">
        <v>102</v>
      </c>
      <c r="D120" s="2"/>
      <c r="E120" s="2"/>
      <c r="F120" s="18" t="s">
        <v>110</v>
      </c>
      <c r="G120" s="26">
        <v>10</v>
      </c>
      <c r="H120" s="14"/>
      <c r="I120" s="3">
        <f t="shared" si="4"/>
        <v>0</v>
      </c>
      <c r="J120" s="23">
        <v>0.23</v>
      </c>
      <c r="K120" s="35">
        <f t="shared" si="6"/>
        <v>0</v>
      </c>
      <c r="L120" s="3">
        <f t="shared" si="7"/>
        <v>0</v>
      </c>
    </row>
    <row r="121" spans="1:12" ht="135" x14ac:dyDescent="0.2">
      <c r="A121" s="1">
        <v>54</v>
      </c>
      <c r="B121" s="5" t="s">
        <v>68</v>
      </c>
      <c r="C121" s="22" t="s">
        <v>103</v>
      </c>
      <c r="D121" s="2"/>
      <c r="E121" s="2"/>
      <c r="F121" s="18" t="s">
        <v>109</v>
      </c>
      <c r="G121" s="26">
        <v>5</v>
      </c>
      <c r="H121" s="14"/>
      <c r="I121" s="3">
        <f t="shared" si="4"/>
        <v>0</v>
      </c>
      <c r="J121" s="23">
        <v>0.23</v>
      </c>
      <c r="K121" s="35">
        <f t="shared" si="6"/>
        <v>0</v>
      </c>
      <c r="L121" s="3">
        <f t="shared" si="7"/>
        <v>0</v>
      </c>
    </row>
    <row r="122" spans="1:12" ht="314" x14ac:dyDescent="0.2">
      <c r="A122" s="1">
        <v>55</v>
      </c>
      <c r="B122" s="5" t="s">
        <v>69</v>
      </c>
      <c r="C122" s="20" t="s">
        <v>104</v>
      </c>
      <c r="D122" s="2"/>
      <c r="E122" s="2"/>
      <c r="F122" s="18" t="s">
        <v>109</v>
      </c>
      <c r="G122" s="26">
        <v>5</v>
      </c>
      <c r="H122" s="14"/>
      <c r="I122" s="3">
        <f t="shared" si="4"/>
        <v>0</v>
      </c>
      <c r="J122" s="23">
        <v>0.23</v>
      </c>
      <c r="K122" s="35">
        <f t="shared" si="6"/>
        <v>0</v>
      </c>
      <c r="L122" s="3">
        <f t="shared" si="7"/>
        <v>0</v>
      </c>
    </row>
    <row r="123" spans="1:12" ht="225" x14ac:dyDescent="0.2">
      <c r="A123" s="1">
        <v>56</v>
      </c>
      <c r="B123" s="5" t="s">
        <v>70</v>
      </c>
      <c r="C123" s="29" t="s">
        <v>105</v>
      </c>
      <c r="D123" s="2"/>
      <c r="E123" s="2"/>
      <c r="F123" s="18" t="s">
        <v>109</v>
      </c>
      <c r="G123" s="26">
        <v>12</v>
      </c>
      <c r="H123" s="14"/>
      <c r="I123" s="3">
        <f t="shared" si="4"/>
        <v>0</v>
      </c>
      <c r="J123" s="23">
        <v>0.23</v>
      </c>
      <c r="K123" s="35">
        <f t="shared" si="6"/>
        <v>0</v>
      </c>
      <c r="L123" s="3">
        <f t="shared" si="7"/>
        <v>0</v>
      </c>
    </row>
    <row r="124" spans="1:12" ht="91" thickBot="1" x14ac:dyDescent="0.25">
      <c r="A124" s="1">
        <v>57</v>
      </c>
      <c r="B124" s="5" t="s">
        <v>71</v>
      </c>
      <c r="C124" s="30" t="s">
        <v>106</v>
      </c>
      <c r="D124" s="2"/>
      <c r="E124" s="2"/>
      <c r="F124" s="18" t="s">
        <v>109</v>
      </c>
      <c r="G124" s="26">
        <v>24</v>
      </c>
      <c r="H124" s="45"/>
      <c r="I124" s="41">
        <f>G124*H124</f>
        <v>0</v>
      </c>
      <c r="J124" s="39">
        <v>0.23</v>
      </c>
      <c r="K124" s="40">
        <f t="shared" si="6"/>
        <v>0</v>
      </c>
      <c r="L124" s="41">
        <f t="shared" si="7"/>
        <v>0</v>
      </c>
    </row>
    <row r="125" spans="1:12" ht="33" customHeight="1" thickBot="1" x14ac:dyDescent="0.25">
      <c r="H125" s="47" t="s">
        <v>6</v>
      </c>
      <c r="I125" s="44">
        <f>SUM(I68:I124)</f>
        <v>0</v>
      </c>
      <c r="J125" s="48"/>
      <c r="K125" s="49">
        <f>SUM(K68:K124)</f>
        <v>0</v>
      </c>
      <c r="L125" s="44">
        <f>SUM(L86:L124)</f>
        <v>0</v>
      </c>
    </row>
    <row r="126" spans="1:12" ht="25.5" customHeight="1" x14ac:dyDescent="0.2">
      <c r="B126" s="9" t="s">
        <v>118</v>
      </c>
      <c r="C126" s="9"/>
      <c r="H126" s="10"/>
      <c r="I126" s="11"/>
      <c r="J126" s="11"/>
      <c r="K126" s="11"/>
      <c r="L126" s="11"/>
    </row>
    <row r="127" spans="1:12" ht="15" customHeight="1" x14ac:dyDescent="0.2"/>
    <row r="129" spans="2:13" ht="88.5" customHeight="1" x14ac:dyDescent="0.2">
      <c r="F129" s="67" t="s">
        <v>10</v>
      </c>
      <c r="G129" s="68"/>
      <c r="H129" s="69"/>
      <c r="I129" s="32" t="s">
        <v>114</v>
      </c>
      <c r="J129" s="32" t="s">
        <v>11</v>
      </c>
      <c r="K129" s="33" t="s">
        <v>115</v>
      </c>
    </row>
    <row r="130" spans="2:13" ht="79.5" customHeight="1" x14ac:dyDescent="0.2">
      <c r="F130" s="70"/>
      <c r="G130" s="71"/>
      <c r="H130" s="72"/>
      <c r="I130" s="34">
        <f>I62+I125</f>
        <v>0</v>
      </c>
      <c r="J130" s="34">
        <f>K125+K62</f>
        <v>0</v>
      </c>
      <c r="K130" s="34">
        <f>L62+L125</f>
        <v>0</v>
      </c>
      <c r="M130" s="8"/>
    </row>
    <row r="131" spans="2:13" x14ac:dyDescent="0.2">
      <c r="I131" s="12" t="s">
        <v>15</v>
      </c>
    </row>
    <row r="133" spans="2:13" ht="48" customHeight="1" x14ac:dyDescent="0.2">
      <c r="B133" s="66" t="s">
        <v>12</v>
      </c>
      <c r="C133" s="66"/>
      <c r="D133" s="66"/>
      <c r="E133" s="66"/>
      <c r="F133" s="66"/>
      <c r="G133" s="66"/>
      <c r="H133" s="66"/>
      <c r="I133" s="66"/>
      <c r="J133" s="66"/>
      <c r="K133" s="66"/>
      <c r="L133" s="66"/>
    </row>
  </sheetData>
  <mergeCells count="4">
    <mergeCell ref="A3:L3"/>
    <mergeCell ref="A66:L66"/>
    <mergeCell ref="B133:L133"/>
    <mergeCell ref="F129:H130"/>
  </mergeCells>
  <pageMargins left="0.35433070866141736" right="0.35433070866141736" top="0.78740157480314965" bottom="0.19685039370078741" header="0.51181102362204722" footer="0.51181102362204722"/>
  <pageSetup paperSize="9" scale="80" fitToHeight="0" orientation="landscape" r:id="rId1"/>
  <headerFooter>
    <oddHeader>&amp;L&amp;"-,Pogrubiona kursywa"Numer postępowania: ZP/05/07/2026&amp;R&amp;"-,Pogrubiony"&amp;UZałącznik nr 1A do SWZ</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Załącznik nr 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Piotr Pieprzyca</cp:lastModifiedBy>
  <cp:lastPrinted>2026-07-17T13:32:40Z</cp:lastPrinted>
  <dcterms:created xsi:type="dcterms:W3CDTF">2026-07-13T07:32:03Z</dcterms:created>
  <dcterms:modified xsi:type="dcterms:W3CDTF">2026-07-30T17:56:45Z</dcterms:modified>
</cp:coreProperties>
</file>